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Yann\Desktop\Nouvel_envoi_Egis\"/>
    </mc:Choice>
  </mc:AlternateContent>
  <bookViews>
    <workbookView xWindow="0" yWindow="0" windowWidth="28800" windowHeight="12435" tabRatio="528"/>
  </bookViews>
  <sheets>
    <sheet name="Scénario 1" sheetId="25" r:id="rId1"/>
  </sheets>
  <definedNames>
    <definedName name="_xlnm.Database" localSheetId="0">'Scénario 1'!$B:$G</definedName>
    <definedName name="_xlnm.Database">#REF!</definedName>
    <definedName name="_xlnm.Criteria" localSheetId="0">'Scénario 1'!$B:$G</definedName>
    <definedName name="_xlnm.Criteria">#REF!</definedName>
    <definedName name="_xlnm.Print_Titles" localSheetId="0">'Scénario 1'!$2:$5</definedName>
    <definedName name="_xlnm.Print_Area" localSheetId="0">'Scénario 1'!$A$1:$G$106</definedName>
  </definedNames>
  <calcPr calcId="162913"/>
</workbook>
</file>

<file path=xl/calcChain.xml><?xml version="1.0" encoding="utf-8"?>
<calcChain xmlns="http://schemas.openxmlformats.org/spreadsheetml/2006/main">
  <c r="G33" i="25" l="1"/>
  <c r="G31" i="25"/>
  <c r="E89" i="25" l="1"/>
  <c r="E88" i="25"/>
  <c r="G73" i="25"/>
  <c r="G61" i="25" l="1"/>
  <c r="G30" i="25" l="1"/>
  <c r="E60" i="25" l="1"/>
  <c r="G24" i="25"/>
  <c r="G23" i="25"/>
  <c r="G22" i="25"/>
  <c r="G29" i="25"/>
  <c r="G28" i="25"/>
  <c r="G27" i="25"/>
  <c r="G25" i="25"/>
  <c r="G42" i="25" l="1"/>
  <c r="G60" i="25" l="1"/>
  <c r="E76" i="25" l="1"/>
  <c r="G74" i="25"/>
  <c r="E72" i="25"/>
  <c r="G63" i="25"/>
  <c r="G59" i="25"/>
  <c r="G62" i="25"/>
  <c r="G64" i="25"/>
  <c r="G47" i="25"/>
  <c r="G21" i="25"/>
  <c r="E69" i="25"/>
  <c r="G45" i="25"/>
  <c r="G51" i="25"/>
  <c r="C100" i="25"/>
  <c r="C99" i="25"/>
  <c r="C98" i="25"/>
  <c r="C97" i="25"/>
  <c r="C96" i="25"/>
  <c r="E71" i="25"/>
  <c r="E70" i="25"/>
  <c r="E67" i="25"/>
  <c r="G67" i="25" s="1"/>
  <c r="G58" i="25"/>
  <c r="G50" i="25"/>
  <c r="G44" i="25"/>
  <c r="G43" i="25"/>
  <c r="G40" i="25"/>
  <c r="G37" i="25"/>
  <c r="G20" i="25"/>
  <c r="G14" i="25"/>
  <c r="G13" i="25"/>
  <c r="G12" i="25"/>
  <c r="G11" i="25"/>
  <c r="G10" i="25"/>
  <c r="G9" i="25"/>
  <c r="G97" i="25" l="1"/>
  <c r="E85" i="25"/>
  <c r="G85" i="25" s="1"/>
  <c r="G71" i="25"/>
  <c r="E86" i="25"/>
  <c r="G86" i="25" s="1"/>
  <c r="G72" i="25"/>
  <c r="E87" i="25"/>
  <c r="G87" i="25" s="1"/>
  <c r="E84" i="25"/>
  <c r="G84" i="25" s="1"/>
  <c r="G89" i="25"/>
  <c r="E90" i="25"/>
  <c r="G90" i="25" s="1"/>
  <c r="G76" i="25"/>
  <c r="G88" i="25"/>
  <c r="G54" i="25"/>
  <c r="G98" i="25" s="1"/>
  <c r="G16" i="25"/>
  <c r="G69" i="25"/>
  <c r="G70" i="25"/>
  <c r="G78" i="25" l="1"/>
  <c r="G99" i="25" s="1"/>
  <c r="G104" i="25" s="1"/>
  <c r="G92" i="25"/>
  <c r="G100" i="25" s="1"/>
  <c r="G96" i="25"/>
</calcChain>
</file>

<file path=xl/sharedStrings.xml><?xml version="1.0" encoding="utf-8"?>
<sst xmlns="http://schemas.openxmlformats.org/spreadsheetml/2006/main" count="129" uniqueCount="88">
  <si>
    <t>N°</t>
  </si>
  <si>
    <t>Designation des ouvrages</t>
  </si>
  <si>
    <t>U</t>
  </si>
  <si>
    <t>Montant</t>
  </si>
  <si>
    <t>Qté</t>
  </si>
  <si>
    <t>F</t>
  </si>
  <si>
    <t>PRIX GENERAUX</t>
  </si>
  <si>
    <t>SOUS TOTAL "PRIX GENERAUX"</t>
  </si>
  <si>
    <t>Unité</t>
  </si>
  <si>
    <t>m²</t>
  </si>
  <si>
    <t>RECAPITULATIF :</t>
  </si>
  <si>
    <r>
      <t>m</t>
    </r>
    <r>
      <rPr>
        <vertAlign val="superscript"/>
        <sz val="11"/>
        <rFont val="Arial"/>
        <family val="2"/>
      </rPr>
      <t>3</t>
    </r>
  </si>
  <si>
    <t>FOURNITURE DE MATERIAUX ET VEGETAUX</t>
  </si>
  <si>
    <t xml:space="preserve">REALISATION DES TRAVAUX </t>
  </si>
  <si>
    <t>SOUS TOTAL "FOURNITURE DE MATERIAUX ET VEGETAUX"</t>
  </si>
  <si>
    <t>SOUS TOTAL "REALISATION DES TRAVAUX"</t>
  </si>
  <si>
    <t>TRAVAUX FORESTIERS ET PREPARATOIRES</t>
  </si>
  <si>
    <t>SOUS TOTAL "TRAVAUX FORESTIERS &amp; PREPARATOIRES"</t>
  </si>
  <si>
    <t xml:space="preserve">GARANTIE ET SUIVI DES AMENAGEMENTS VEGETAUX  </t>
  </si>
  <si>
    <t>SOUS TOTAL "GARANTIE ET SUIVI DES AMENAGEMENTS VEGETAUX "</t>
  </si>
  <si>
    <t>FOURNITURE DE MATERIAUX GRAVELO-TERREUX</t>
  </si>
  <si>
    <t>PLANTATION DE MOTTES DE PLANTES HELOPHYTES</t>
  </si>
  <si>
    <t>GARANTIE ET SUIVI DES ENSEMENCEMENTS</t>
  </si>
  <si>
    <t>GARANTIE ET SUIVI DE MOTTES DE PLANTES HELOPHYTES</t>
  </si>
  <si>
    <t>to</t>
  </si>
  <si>
    <t>MISE EN PLACE DE GEOTEXTILES BIODEGRADABLES SUR BERGE</t>
  </si>
  <si>
    <t>PLANTATION D'ARBUSTES A RACINES NUES</t>
  </si>
  <si>
    <t>GARANTIE ET SUIVI DES ARBUSTES A RACINES NUES</t>
  </si>
  <si>
    <t>ENSEMENCEMENTS</t>
  </si>
  <si>
    <t>TRAVAUX EN REGIE</t>
  </si>
  <si>
    <t>IMPLANTATION DES OUVRAGES ET PIQUETAGE</t>
  </si>
  <si>
    <t>INSTALLATION ET REPLIEMENT DE CHANTIER</t>
  </si>
  <si>
    <t>PLANTATION DE BOUTURES DE SAULES</t>
  </si>
  <si>
    <t>GARANTIE ET SUIVI DES BOUTURES DE SAULES</t>
  </si>
  <si>
    <t>ELABORATION  DU DOSSIER DES OUVRAGES EXECUTES (DOE)</t>
  </si>
  <si>
    <t>FOURNITURE DE GEOTEXTILES BIODEGRADABLES</t>
  </si>
  <si>
    <t>Treillis de coco pour recouvrement de berge, type H2M5, 740 g/m², largeur 2,00 m</t>
  </si>
  <si>
    <t xml:space="preserve">ENSEMENCEMENTS </t>
  </si>
  <si>
    <t xml:space="preserve">FAUCHAGE / DEBROUSSAILLAGE </t>
  </si>
  <si>
    <t>DERIVATION TEMPORAIRE DES EAUX</t>
  </si>
  <si>
    <t xml:space="preserve">F </t>
  </si>
  <si>
    <t>TERRASSEMENT EN DEBLAI</t>
  </si>
  <si>
    <t>TERRASSEMENT EN REMBLAI</t>
  </si>
  <si>
    <r>
      <t>m</t>
    </r>
    <r>
      <rPr>
        <vertAlign val="superscript"/>
        <sz val="11"/>
        <rFont val="Arial"/>
        <family val="2"/>
      </rPr>
      <t>2</t>
    </r>
  </si>
  <si>
    <t>DEFRICHEMENT</t>
  </si>
  <si>
    <t>PLANTATION DE BALIVEAUX A RACINES NUES</t>
  </si>
  <si>
    <t>GARANTIE ET SUIVI DES BALIVEAUX A RACINES NUES</t>
  </si>
  <si>
    <t>Mélange grainier n°1 type "berge" - 25 g/m²</t>
  </si>
  <si>
    <t xml:space="preserve">EVACUATION DE MATERIAUX EN UN LIEU DE DECHARGE APPROPRIE </t>
  </si>
  <si>
    <t>FRAIS D'ETUDE</t>
  </si>
  <si>
    <t>Total T.T.C     Restauration de la continuité écologique du Régrimay à Lens Lestang</t>
  </si>
  <si>
    <t xml:space="preserve">ELIMINATION  DE FOYERS D'ESSENCES INVASIVES </t>
  </si>
  <si>
    <t xml:space="preserve">DEMONTAGE ET EVACUATION D'EMBACLES </t>
  </si>
  <si>
    <t>SCARIFICATION &amp; ARASEMENT D'ATTERRISSEMENT / BANC DE GRAVIERS &amp; GALETS</t>
  </si>
  <si>
    <t xml:space="preserve">                     Seuil de la confluence avec le Dolure</t>
  </si>
  <si>
    <t>GARANTIE ET SUIVI DES PIEUX DE SAULES</t>
  </si>
  <si>
    <t>FOURNITURE D'ARBUSTES A RACINES NUES  (h : 60 - 90 cm)</t>
  </si>
  <si>
    <r>
      <t>FOURNITURE DE BOUTURES DE SAULES (</t>
    </r>
    <r>
      <rPr>
        <sz val="11"/>
        <rFont val="Symbol"/>
        <family val="1"/>
        <charset val="2"/>
      </rPr>
      <t xml:space="preserve">F </t>
    </r>
    <r>
      <rPr>
        <sz val="11"/>
        <rFont val="Arial"/>
        <family val="2"/>
      </rPr>
      <t>: 2 - 4 cm - L &gt; 80 cm)</t>
    </r>
  </si>
  <si>
    <t>FOURNITURE DE BALIVEAUX A RACINES NUES (h : 90 - 120 cm)</t>
  </si>
  <si>
    <t>FOURNITURE DE MOTTES DE PLANTES HELOPHYTES (godet : 9*9)</t>
  </si>
  <si>
    <r>
      <t>Pieux de saules vivants (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</rPr>
      <t xml:space="preserve"> 8 - 15 cm - longueur : 2,50 m)</t>
    </r>
  </si>
  <si>
    <t>FOURNITURE POUR EPIS VEGETAUX DANS LE LIT VIF DU REGRIMAY</t>
  </si>
  <si>
    <t>(Y COMPRIS LES PIEUX VIVANTS DE MAINTIEN)</t>
  </si>
  <si>
    <t>CONFECTION D'EPIS VEGETAUX DANS LE LIT DU REGRIMAY</t>
  </si>
  <si>
    <t>MISE EN PLACE DE PETITS BLOCS POUR DIVERSIFICATION PHYSIQUE DU LIT</t>
  </si>
  <si>
    <t xml:space="preserve">DEMONTAGE DE SEUIL EN BLOCS ET EVACUATION DES MATERIAUX  </t>
  </si>
  <si>
    <t>3.2.1</t>
  </si>
  <si>
    <t>3.7.1</t>
  </si>
  <si>
    <t xml:space="preserve">DEMONTAGE DE SEUIL EN ENROCHEMENTS ET RECUPERATION DE BLOCS  </t>
  </si>
  <si>
    <t>3.8.1</t>
  </si>
  <si>
    <t>3.8.2</t>
  </si>
  <si>
    <t>(dans &amp; hors emprise des terrassements en déblai)</t>
  </si>
  <si>
    <t>ABATTAGE D'ARBRES</t>
  </si>
  <si>
    <t>DESSOUCHAGE D'ARBRES</t>
  </si>
  <si>
    <t>ELAGAGE D'ARBRES</t>
  </si>
  <si>
    <t>PRELEVEMENT ET TRANSPLANTATION D'ESPECES VEGETALES</t>
  </si>
  <si>
    <t>MISE EN PLACE DE MATERIAUX GRAVELO-TERREUX</t>
  </si>
  <si>
    <t>MISE EN PLACE DE SOUCHES POUR DIVERSIFICATION PHYSIQUE DU LIT</t>
  </si>
  <si>
    <t>Détail Quantitatif Estimatif - DCE</t>
  </si>
  <si>
    <t>Restauration de la continuité écologique du Régrimay à Lens Lestang au droit du seuil de la confluence avec le Dolure</t>
  </si>
  <si>
    <t>Mélange grainier n°2 type "prairie humide" - 15 g/m²</t>
  </si>
  <si>
    <t>4.8.1</t>
  </si>
  <si>
    <t>MISE EN PLACE DE LIT DE PLANCONS DE SAULES</t>
  </si>
  <si>
    <t>ml</t>
  </si>
  <si>
    <t>GARANTIE ET SUIVI DES LITS DE PLANCONS DE SAULES</t>
  </si>
  <si>
    <t>(1ère année de végétation + 1 ans à partir de la date de réception des travaux)</t>
  </si>
  <si>
    <t>Prix TTC unitaires</t>
  </si>
  <si>
    <t>GESTION DE LA RIPISYLVE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</si>
</sst>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[$€];[Red]\-#,##0.00[$€]"/>
    <numFmt numFmtId="165" formatCode="#,##0.00\ &quot;€&quot;"/>
    <numFmt numFmtId="166" formatCode="0&quot; F&quot;\ ;\(0&quot; F&quot;\)"/>
    <numFmt numFmtId="167" formatCode="0.0"/>
  </numFmts>
  <fonts count="36">
    <font>
      <sz val="10"/>
      <name val="Geneva"/>
    </font>
    <font>
      <sz val="10"/>
      <name val="Geneva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Lucida Sans"/>
      <family val="2"/>
    </font>
    <font>
      <b/>
      <sz val="9"/>
      <name val="Arial Black"/>
      <family val="2"/>
    </font>
    <font>
      <sz val="11"/>
      <name val="Times New Roman"/>
      <family val="1"/>
    </font>
    <font>
      <i/>
      <sz val="10"/>
      <name val="Lucida Sans"/>
      <family val="2"/>
    </font>
    <font>
      <b/>
      <sz val="13"/>
      <name val="Arial Black"/>
      <family val="2"/>
    </font>
    <font>
      <b/>
      <sz val="13"/>
      <name val="Arial"/>
      <family val="2"/>
    </font>
    <font>
      <sz val="11"/>
      <name val="Arial"/>
      <family val="2"/>
    </font>
    <font>
      <sz val="11"/>
      <name val="Geneva"/>
    </font>
    <font>
      <sz val="11"/>
      <color indexed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vertAlign val="superscript"/>
      <sz val="11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b/>
      <sz val="11"/>
      <name val="Arial Black"/>
      <family val="2"/>
    </font>
    <font>
      <sz val="12"/>
      <color indexed="10"/>
      <name val="Arial"/>
      <family val="2"/>
    </font>
    <font>
      <b/>
      <sz val="11"/>
      <name val="Geneva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i/>
      <sz val="11"/>
      <name val="Arial"/>
      <family val="2"/>
    </font>
    <font>
      <sz val="11"/>
      <name val="Symbol"/>
      <family val="1"/>
      <charset val="2"/>
    </font>
    <font>
      <sz val="10"/>
      <name val="Univers (WN)"/>
    </font>
    <font>
      <b/>
      <sz val="10"/>
      <name val="Univers (WN)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2" fontId="34" fillId="0" borderId="0" applyFill="0" applyBorder="0" applyProtection="0">
      <alignment horizontal="center"/>
    </xf>
    <xf numFmtId="166" fontId="35" fillId="0" borderId="0" applyNumberFormat="0" applyFill="0" applyBorder="0" applyProtection="0">
      <alignment horizontal="left"/>
    </xf>
    <xf numFmtId="164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166" fontId="34" fillId="0" borderId="0" applyNumberFormat="0" applyFill="0" applyBorder="0" applyProtection="0">
      <alignment horizontal="left"/>
    </xf>
  </cellStyleXfs>
  <cellXfs count="25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3" xfId="3" applyNumberFormat="1" applyFont="1" applyBorder="1" applyAlignment="1">
      <alignment horizontal="center" vertical="center" wrapText="1"/>
    </xf>
    <xf numFmtId="0" fontId="4" fillId="0" borderId="4" xfId="3" applyNumberFormat="1" applyFont="1" applyBorder="1" applyAlignment="1">
      <alignment horizontal="center" vertical="center" wrapText="1"/>
    </xf>
    <xf numFmtId="0" fontId="5" fillId="0" borderId="0" xfId="3" applyNumberFormat="1" applyFont="1" applyAlignment="1">
      <alignment horizontal="center" vertical="center" wrapText="1"/>
    </xf>
    <xf numFmtId="0" fontId="6" fillId="0" borderId="1" xfId="0" applyFont="1" applyBorder="1"/>
    <xf numFmtId="165" fontId="0" fillId="0" borderId="0" xfId="0" applyNumberFormat="1" applyBorder="1"/>
    <xf numFmtId="3" fontId="8" fillId="0" borderId="2" xfId="0" applyNumberFormat="1" applyFont="1" applyFill="1" applyBorder="1" applyAlignment="1">
      <alignment horizontal="center"/>
    </xf>
    <xf numFmtId="0" fontId="5" fillId="0" borderId="0" xfId="3" applyNumberFormat="1" applyFont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center"/>
    </xf>
    <xf numFmtId="164" fontId="5" fillId="0" borderId="8" xfId="3" applyFont="1" applyBorder="1" applyAlignment="1">
      <alignment horizontal="center" vertical="center" wrapText="1"/>
    </xf>
    <xf numFmtId="164" fontId="3" fillId="0" borderId="9" xfId="3" applyFont="1" applyBorder="1" applyAlignment="1">
      <alignment horizontal="center" vertical="center" wrapText="1"/>
    </xf>
    <xf numFmtId="8" fontId="5" fillId="0" borderId="0" xfId="3" applyNumberFormat="1" applyFont="1" applyBorder="1" applyAlignment="1">
      <alignment horizontal="center" vertical="center" wrapText="1"/>
    </xf>
    <xf numFmtId="0" fontId="5" fillId="0" borderId="6" xfId="3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2" fillId="0" borderId="5" xfId="3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2" fillId="0" borderId="6" xfId="3" applyNumberFormat="1" applyFont="1" applyFill="1" applyBorder="1" applyAlignment="1">
      <alignment horizontal="center" vertical="center" wrapText="1"/>
    </xf>
    <xf numFmtId="164" fontId="2" fillId="0" borderId="7" xfId="3" applyFont="1" applyFill="1" applyBorder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5" fillId="0" borderId="10" xfId="3" applyNumberFormat="1" applyFont="1" applyBorder="1" applyAlignment="1">
      <alignment horizontal="center" vertical="center" wrapText="1"/>
    </xf>
    <xf numFmtId="165" fontId="0" fillId="0" borderId="0" xfId="0" applyNumberFormat="1" applyBorder="1" applyAlignment="1"/>
    <xf numFmtId="164" fontId="5" fillId="0" borderId="0" xfId="3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164" fontId="5" fillId="0" borderId="10" xfId="3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164" fontId="5" fillId="0" borderId="6" xfId="3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3" borderId="13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165" fontId="14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4" xfId="3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64" fontId="7" fillId="3" borderId="15" xfId="3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vertical="center"/>
    </xf>
    <xf numFmtId="165" fontId="14" fillId="0" borderId="16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3" applyNumberFormat="1" applyFont="1" applyBorder="1" applyAlignment="1">
      <alignment horizontal="center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center" vertical="center" wrapText="1"/>
    </xf>
    <xf numFmtId="164" fontId="14" fillId="0" borderId="17" xfId="3" applyFont="1" applyBorder="1" applyAlignment="1">
      <alignment horizontal="right" vertical="center" wrapText="1"/>
    </xf>
    <xf numFmtId="164" fontId="7" fillId="3" borderId="17" xfId="3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164" fontId="7" fillId="3" borderId="18" xfId="3" applyFont="1" applyFill="1" applyBorder="1" applyAlignment="1">
      <alignment horizontal="right" vertical="center" wrapText="1"/>
    </xf>
    <xf numFmtId="164" fontId="14" fillId="0" borderId="16" xfId="3" applyFont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165" fontId="14" fillId="0" borderId="16" xfId="0" applyNumberFormat="1" applyFont="1" applyBorder="1" applyAlignment="1">
      <alignment vertical="center"/>
    </xf>
    <xf numFmtId="4" fontId="8" fillId="0" borderId="16" xfId="0" applyNumberFormat="1" applyFont="1" applyFill="1" applyBorder="1" applyAlignment="1">
      <alignment horizontal="center"/>
    </xf>
    <xf numFmtId="0" fontId="7" fillId="0" borderId="19" xfId="0" applyFont="1" applyFill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16" fillId="0" borderId="19" xfId="3" applyNumberFormat="1" applyFont="1" applyBorder="1" applyAlignment="1">
      <alignment horizontal="center" vertical="center" wrapText="1"/>
    </xf>
    <xf numFmtId="164" fontId="20" fillId="0" borderId="20" xfId="3" applyFont="1" applyBorder="1" applyAlignment="1">
      <alignment horizontal="center" vertical="center" wrapText="1"/>
    </xf>
    <xf numFmtId="164" fontId="14" fillId="0" borderId="1" xfId="3" applyFont="1" applyBorder="1" applyAlignment="1">
      <alignment vertical="center"/>
    </xf>
    <xf numFmtId="0" fontId="15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164" fontId="14" fillId="0" borderId="16" xfId="3" applyFont="1" applyBorder="1" applyAlignment="1">
      <alignment horizontal="center" vertical="center" wrapText="1"/>
    </xf>
    <xf numFmtId="0" fontId="21" fillId="0" borderId="1" xfId="0" applyFont="1" applyFill="1" applyBorder="1"/>
    <xf numFmtId="3" fontId="21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/>
    <xf numFmtId="165" fontId="21" fillId="0" borderId="16" xfId="0" applyNumberFormat="1" applyFont="1" applyFill="1" applyBorder="1" applyAlignment="1"/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3" applyNumberFormat="1" applyFont="1" applyBorder="1" applyAlignment="1">
      <alignment horizontal="center" vertical="center" wrapText="1"/>
    </xf>
    <xf numFmtId="164" fontId="14" fillId="0" borderId="8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4" xfId="3" applyNumberFormat="1" applyFont="1" applyBorder="1" applyAlignment="1">
      <alignment horizontal="center" vertical="center" wrapText="1"/>
    </xf>
    <xf numFmtId="164" fontId="14" fillId="0" borderId="9" xfId="3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/>
    <xf numFmtId="165" fontId="14" fillId="0" borderId="16" xfId="0" applyNumberFormat="1" applyFont="1" applyBorder="1"/>
    <xf numFmtId="0" fontId="14" fillId="0" borderId="1" xfId="0" applyFont="1" applyFill="1" applyBorder="1" applyAlignment="1">
      <alignment horizontal="center"/>
    </xf>
    <xf numFmtId="165" fontId="14" fillId="0" borderId="1" xfId="0" applyNumberFormat="1" applyFont="1" applyFill="1" applyBorder="1"/>
    <xf numFmtId="165" fontId="14" fillId="0" borderId="16" xfId="0" applyNumberFormat="1" applyFont="1" applyFill="1" applyBorder="1"/>
    <xf numFmtId="165" fontId="14" fillId="0" borderId="2" xfId="0" applyNumberFormat="1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65" fontId="14" fillId="0" borderId="16" xfId="0" applyNumberFormat="1" applyFont="1" applyFill="1" applyBorder="1" applyAlignment="1">
      <alignment vertical="center" wrapText="1"/>
    </xf>
    <xf numFmtId="165" fontId="14" fillId="0" borderId="17" xfId="0" applyNumberFormat="1" applyFont="1" applyBorder="1" applyAlignment="1"/>
    <xf numFmtId="165" fontId="15" fillId="0" borderId="2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64" fontId="7" fillId="0" borderId="21" xfId="3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/>
    </xf>
    <xf numFmtId="165" fontId="14" fillId="0" borderId="3" xfId="0" applyNumberFormat="1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21" fillId="0" borderId="27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/>
    </xf>
    <xf numFmtId="0" fontId="14" fillId="0" borderId="6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/>
    <xf numFmtId="0" fontId="14" fillId="0" borderId="33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7" fillId="0" borderId="34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22" fillId="2" borderId="1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6" xfId="0" applyFont="1" applyFill="1" applyBorder="1"/>
    <xf numFmtId="0" fontId="15" fillId="0" borderId="10" xfId="0" applyFont="1" applyBorder="1"/>
    <xf numFmtId="0" fontId="15" fillId="0" borderId="0" xfId="0" applyFont="1" applyBorder="1"/>
    <xf numFmtId="0" fontId="24" fillId="0" borderId="0" xfId="0" applyFont="1" applyBorder="1"/>
    <xf numFmtId="0" fontId="7" fillId="0" borderId="21" xfId="3" applyNumberFormat="1" applyFont="1" applyBorder="1" applyAlignment="1">
      <alignment horizontal="center" vertical="center" wrapText="1"/>
    </xf>
    <xf numFmtId="164" fontId="7" fillId="0" borderId="35" xfId="3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32" xfId="0" applyFont="1" applyFill="1" applyBorder="1"/>
    <xf numFmtId="0" fontId="14" fillId="0" borderId="0" xfId="0" applyFont="1" applyBorder="1" applyAlignment="1">
      <alignment horizontal="center"/>
    </xf>
    <xf numFmtId="0" fontId="13" fillId="2" borderId="0" xfId="0" applyFont="1" applyFill="1" applyBorder="1"/>
    <xf numFmtId="165" fontId="14" fillId="0" borderId="20" xfId="0" applyNumberFormat="1" applyFont="1" applyFill="1" applyBorder="1" applyAlignment="1">
      <alignment vertical="center" wrapText="1"/>
    </xf>
    <xf numFmtId="0" fontId="14" fillId="0" borderId="37" xfId="0" applyFont="1" applyBorder="1" applyAlignment="1">
      <alignment horizontal="center"/>
    </xf>
    <xf numFmtId="0" fontId="15" fillId="0" borderId="38" xfId="0" applyFont="1" applyBorder="1"/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right" vertical="center" wrapText="1"/>
    </xf>
    <xf numFmtId="0" fontId="7" fillId="0" borderId="38" xfId="0" applyFont="1" applyFill="1" applyBorder="1" applyAlignment="1">
      <alignment horizontal="center" vertical="center" wrapText="1"/>
    </xf>
    <xf numFmtId="164" fontId="7" fillId="0" borderId="40" xfId="3" applyFont="1" applyFill="1" applyBorder="1" applyAlignment="1">
      <alignment horizontal="right" vertical="center" wrapText="1"/>
    </xf>
    <xf numFmtId="0" fontId="7" fillId="3" borderId="13" xfId="3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0" xfId="3" applyNumberFormat="1" applyFont="1" applyFill="1" applyBorder="1" applyAlignment="1">
      <alignment horizontal="center" vertical="center" wrapText="1"/>
    </xf>
    <xf numFmtId="164" fontId="2" fillId="0" borderId="11" xfId="3" applyFont="1" applyFill="1" applyBorder="1" applyAlignment="1">
      <alignment horizontal="center" vertical="center" wrapText="1"/>
    </xf>
    <xf numFmtId="164" fontId="23" fillId="0" borderId="0" xfId="3" applyFont="1" applyBorder="1" applyAlignment="1">
      <alignment horizontal="center" vertical="center" wrapText="1"/>
    </xf>
    <xf numFmtId="164" fontId="7" fillId="0" borderId="40" xfId="3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3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 wrapText="1"/>
    </xf>
    <xf numFmtId="164" fontId="7" fillId="0" borderId="5" xfId="3" applyFont="1" applyFill="1" applyBorder="1" applyAlignment="1">
      <alignment horizontal="right" vertical="center" wrapText="1"/>
    </xf>
    <xf numFmtId="0" fontId="5" fillId="0" borderId="0" xfId="0" applyFont="1" applyFill="1"/>
    <xf numFmtId="164" fontId="7" fillId="0" borderId="42" xfId="3" applyFont="1" applyFill="1" applyBorder="1" applyAlignment="1">
      <alignment horizontal="right" vertical="center" wrapText="1"/>
    </xf>
    <xf numFmtId="0" fontId="7" fillId="0" borderId="41" xfId="0" applyFont="1" applyFill="1" applyBorder="1" applyAlignment="1">
      <alignment horizontal="right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18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right" vertical="center" wrapText="1"/>
    </xf>
    <xf numFmtId="0" fontId="7" fillId="0" borderId="45" xfId="3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165" fontId="14" fillId="0" borderId="19" xfId="0" applyNumberFormat="1" applyFont="1" applyFill="1" applyBorder="1" applyAlignment="1">
      <alignment vertical="center"/>
    </xf>
    <xf numFmtId="2" fontId="14" fillId="0" borderId="27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14" fillId="0" borderId="33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5" fillId="0" borderId="0" xfId="0" applyFont="1" applyFill="1" applyBorder="1"/>
    <xf numFmtId="0" fontId="14" fillId="0" borderId="0" xfId="0" applyFont="1" applyFill="1" applyBorder="1" applyAlignment="1">
      <alignment horizontal="center" vertical="center" wrapText="1"/>
    </xf>
    <xf numFmtId="3" fontId="14" fillId="0" borderId="2" xfId="4" applyNumberFormat="1" applyFont="1" applyFill="1" applyBorder="1" applyAlignment="1">
      <alignment horizontal="center" vertical="center"/>
    </xf>
    <xf numFmtId="164" fontId="14" fillId="0" borderId="1" xfId="3" applyFont="1" applyFill="1" applyBorder="1" applyAlignment="1">
      <alignment vertical="center"/>
    </xf>
    <xf numFmtId="164" fontId="14" fillId="0" borderId="1" xfId="3" applyFont="1" applyFill="1" applyBorder="1" applyAlignment="1">
      <alignment horizontal="right" vertical="center" wrapText="1"/>
    </xf>
    <xf numFmtId="167" fontId="14" fillId="0" borderId="27" xfId="0" applyNumberFormat="1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6">
    <cellStyle name="Code-unité" xfId="1"/>
    <cellStyle name="détail" xfId="2"/>
    <cellStyle name="Euro" xfId="3"/>
    <cellStyle name="Milliers" xfId="4" builtinId="3"/>
    <cellStyle name="Normal" xfId="0" builtinId="0"/>
    <cellStyle name="ss détail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S170"/>
  <sheetViews>
    <sheetView showGridLines="0" tabSelected="1" zoomScale="85" zoomScaleNormal="85" zoomScaleSheetLayoutView="75" workbookViewId="0">
      <selection activeCell="I9" sqref="I9"/>
    </sheetView>
  </sheetViews>
  <sheetFormatPr baseColWidth="10" defaultColWidth="11.42578125" defaultRowHeight="10.15" customHeight="1"/>
  <cols>
    <col min="1" max="1" width="3.42578125" style="2" customWidth="1"/>
    <col min="2" max="2" width="9.28515625" style="66" customWidth="1"/>
    <col min="3" max="3" width="86.28515625" style="56" customWidth="1"/>
    <col min="4" max="4" width="7.5703125" style="66" customWidth="1"/>
    <col min="5" max="5" width="12.5703125" style="66" customWidth="1"/>
    <col min="6" max="6" width="14.140625" style="14" customWidth="1"/>
    <col min="7" max="7" width="19.42578125" style="31" customWidth="1"/>
    <col min="8" max="8" width="14.7109375" style="192" customWidth="1"/>
    <col min="9" max="9" width="17.42578125" style="207" customWidth="1"/>
    <col min="10" max="10" width="18.42578125" style="1" bestFit="1" customWidth="1"/>
    <col min="11" max="43" width="11.42578125" style="1"/>
    <col min="44" max="16384" width="11.42578125" style="2"/>
  </cols>
  <sheetData>
    <row r="1" spans="1:513" s="3" customFormat="1" ht="10.15" customHeight="1">
      <c r="B1" s="66"/>
      <c r="C1" s="56"/>
      <c r="D1" s="66"/>
      <c r="E1" s="66"/>
      <c r="F1" s="10"/>
      <c r="G1" s="31"/>
      <c r="H1" s="192"/>
      <c r="I1" s="20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</row>
    <row r="2" spans="1:513" s="3" customFormat="1" ht="18.75" customHeight="1">
      <c r="B2" s="250" t="s">
        <v>79</v>
      </c>
      <c r="C2" s="250"/>
      <c r="D2" s="250"/>
      <c r="E2" s="250"/>
      <c r="F2" s="250"/>
      <c r="G2" s="250"/>
      <c r="H2" s="192"/>
      <c r="I2" s="207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</row>
    <row r="3" spans="1:513" s="3" customFormat="1" ht="20.25" customHeight="1">
      <c r="B3" s="250" t="s">
        <v>78</v>
      </c>
      <c r="C3" s="250"/>
      <c r="D3" s="250"/>
      <c r="E3" s="250"/>
      <c r="F3" s="250"/>
      <c r="G3" s="250"/>
      <c r="H3" s="192"/>
      <c r="I3" s="207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</row>
    <row r="4" spans="1:513" s="3" customFormat="1" ht="16.5" customHeight="1" thickBot="1">
      <c r="B4" s="115"/>
      <c r="C4" s="142"/>
      <c r="D4" s="115"/>
      <c r="E4" s="115"/>
      <c r="F4" s="22"/>
      <c r="G4" s="35"/>
      <c r="H4" s="192"/>
      <c r="I4" s="207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</row>
    <row r="5" spans="1:513" s="4" customFormat="1" ht="36" customHeight="1">
      <c r="A5" s="5"/>
      <c r="B5" s="128" t="s">
        <v>0</v>
      </c>
      <c r="C5" s="143" t="s">
        <v>1</v>
      </c>
      <c r="D5" s="143" t="s">
        <v>8</v>
      </c>
      <c r="E5" s="116" t="s">
        <v>4</v>
      </c>
      <c r="F5" s="160" t="s">
        <v>86</v>
      </c>
      <c r="G5" s="161" t="s">
        <v>3</v>
      </c>
      <c r="H5" s="207"/>
      <c r="I5" s="207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</row>
    <row r="6" spans="1:513" s="3" customFormat="1" ht="13.5" customHeight="1">
      <c r="B6" s="129"/>
      <c r="C6" s="144"/>
      <c r="D6" s="87"/>
      <c r="E6" s="87"/>
      <c r="F6" s="8"/>
      <c r="G6" s="19"/>
      <c r="H6" s="192"/>
      <c r="I6" s="207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</row>
    <row r="7" spans="1:513" s="4" customFormat="1" ht="29.25" customHeight="1">
      <c r="A7" s="5"/>
      <c r="B7" s="130">
        <v>1</v>
      </c>
      <c r="C7" s="25" t="s">
        <v>6</v>
      </c>
      <c r="D7" s="117"/>
      <c r="E7" s="117"/>
      <c r="F7" s="9"/>
      <c r="G7" s="20"/>
      <c r="H7" s="207"/>
      <c r="I7" s="207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</row>
    <row r="8" spans="1:513" s="6" customFormat="1" ht="15" customHeight="1">
      <c r="B8" s="131"/>
      <c r="C8" s="73"/>
      <c r="D8" s="74"/>
      <c r="E8" s="74"/>
      <c r="F8" s="75"/>
      <c r="G8" s="76"/>
      <c r="H8" s="207"/>
      <c r="I8" s="207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</row>
    <row r="9" spans="1:513" s="3" customFormat="1" ht="36" customHeight="1">
      <c r="B9" s="132">
        <v>1.1000000000000001</v>
      </c>
      <c r="C9" s="52" t="s">
        <v>31</v>
      </c>
      <c r="D9" s="60" t="s">
        <v>5</v>
      </c>
      <c r="E9" s="53">
        <v>1</v>
      </c>
      <c r="F9" s="245"/>
      <c r="G9" s="68">
        <f t="shared" ref="G9:G14" si="0">E9*F9</f>
        <v>0</v>
      </c>
      <c r="H9" s="192"/>
      <c r="I9" s="207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</row>
    <row r="10" spans="1:513" s="3" customFormat="1" ht="30" customHeight="1">
      <c r="B10" s="132">
        <v>1.2</v>
      </c>
      <c r="C10" s="145" t="s">
        <v>30</v>
      </c>
      <c r="D10" s="53" t="s">
        <v>5</v>
      </c>
      <c r="E10" s="53">
        <v>1</v>
      </c>
      <c r="F10" s="77"/>
      <c r="G10" s="68">
        <f t="shared" si="0"/>
        <v>0</v>
      </c>
      <c r="H10" s="192"/>
      <c r="I10" s="207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</row>
    <row r="11" spans="1:513" s="3" customFormat="1" ht="30" customHeight="1">
      <c r="B11" s="132">
        <v>1.3</v>
      </c>
      <c r="C11" s="145" t="s">
        <v>39</v>
      </c>
      <c r="D11" s="53" t="s">
        <v>40</v>
      </c>
      <c r="E11" s="53">
        <v>1</v>
      </c>
      <c r="F11" s="244"/>
      <c r="G11" s="68">
        <f t="shared" si="0"/>
        <v>0</v>
      </c>
      <c r="H11" s="192"/>
      <c r="I11" s="207"/>
      <c r="J11" s="7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</row>
    <row r="12" spans="1:513" s="3" customFormat="1" ht="30" customHeight="1">
      <c r="B12" s="132">
        <v>1.4</v>
      </c>
      <c r="C12" s="52" t="s">
        <v>29</v>
      </c>
      <c r="D12" s="60" t="s">
        <v>2</v>
      </c>
      <c r="E12" s="61">
        <v>100</v>
      </c>
      <c r="F12" s="62"/>
      <c r="G12" s="68">
        <f t="shared" si="0"/>
        <v>0</v>
      </c>
      <c r="H12" s="192"/>
      <c r="I12" s="207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</row>
    <row r="13" spans="1:513" s="3" customFormat="1" ht="30" customHeight="1">
      <c r="B13" s="132">
        <v>1.5</v>
      </c>
      <c r="C13" s="52" t="s">
        <v>49</v>
      </c>
      <c r="D13" s="60" t="s">
        <v>5</v>
      </c>
      <c r="E13" s="61">
        <v>1</v>
      </c>
      <c r="F13" s="62"/>
      <c r="G13" s="68">
        <f t="shared" si="0"/>
        <v>0</v>
      </c>
      <c r="H13" s="192"/>
      <c r="I13" s="207"/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</row>
    <row r="14" spans="1:513" s="3" customFormat="1" ht="29.25" customHeight="1">
      <c r="B14" s="132">
        <v>1.6</v>
      </c>
      <c r="C14" s="52" t="s">
        <v>34</v>
      </c>
      <c r="D14" s="60" t="s">
        <v>5</v>
      </c>
      <c r="E14" s="61">
        <v>1</v>
      </c>
      <c r="F14" s="62"/>
      <c r="G14" s="68">
        <f t="shared" si="0"/>
        <v>0</v>
      </c>
      <c r="H14" s="192"/>
      <c r="I14" s="207"/>
      <c r="J14" s="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</row>
    <row r="15" spans="1:513" s="3" customFormat="1" ht="15" customHeight="1">
      <c r="B15" s="132"/>
      <c r="C15" s="52"/>
      <c r="D15" s="60"/>
      <c r="E15" s="60"/>
      <c r="F15" s="63"/>
      <c r="G15" s="64"/>
      <c r="H15" s="192"/>
      <c r="I15" s="207"/>
      <c r="J15" s="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</row>
    <row r="16" spans="1:513" s="47" customFormat="1" ht="30" customHeight="1">
      <c r="B16" s="133"/>
      <c r="C16" s="122" t="s">
        <v>7</v>
      </c>
      <c r="D16" s="54"/>
      <c r="E16" s="54"/>
      <c r="F16" s="55"/>
      <c r="G16" s="65">
        <f>SUM(G9:G14)</f>
        <v>0</v>
      </c>
      <c r="H16" s="207"/>
      <c r="I16" s="207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</row>
    <row r="17" spans="1:513" s="3" customFormat="1" ht="13.5" customHeight="1">
      <c r="B17" s="129"/>
      <c r="C17" s="144"/>
      <c r="D17" s="87"/>
      <c r="E17" s="87"/>
      <c r="F17" s="88"/>
      <c r="G17" s="89"/>
      <c r="H17" s="192"/>
      <c r="I17" s="207"/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</row>
    <row r="18" spans="1:513" s="4" customFormat="1" ht="29.25" customHeight="1">
      <c r="A18" s="5"/>
      <c r="B18" s="130">
        <v>2</v>
      </c>
      <c r="C18" s="25" t="s">
        <v>16</v>
      </c>
      <c r="D18" s="90"/>
      <c r="E18" s="90"/>
      <c r="F18" s="91"/>
      <c r="G18" s="92"/>
      <c r="H18" s="207"/>
      <c r="I18" s="207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</row>
    <row r="19" spans="1:513" s="3" customFormat="1" ht="14.25" customHeight="1">
      <c r="B19" s="162"/>
      <c r="C19" s="11"/>
      <c r="D19" s="97"/>
      <c r="E19" s="53"/>
      <c r="F19" s="98"/>
      <c r="G19" s="99"/>
      <c r="H19" s="192"/>
      <c r="I19" s="207"/>
      <c r="J19" s="7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</row>
    <row r="20" spans="1:513" s="7" customFormat="1" ht="30" customHeight="1">
      <c r="B20" s="134">
        <v>2.1</v>
      </c>
      <c r="C20" s="39" t="s">
        <v>44</v>
      </c>
      <c r="D20" s="48" t="s">
        <v>9</v>
      </c>
      <c r="E20" s="243">
        <v>4600</v>
      </c>
      <c r="F20" s="58"/>
      <c r="G20" s="59">
        <f t="shared" ref="G20:G25" si="1">E20*F20</f>
        <v>0</v>
      </c>
      <c r="H20" s="192"/>
      <c r="I20" s="20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</row>
    <row r="21" spans="1:513" s="7" customFormat="1" ht="30" customHeight="1">
      <c r="B21" s="134">
        <v>2.2000000000000002</v>
      </c>
      <c r="C21" s="39" t="s">
        <v>87</v>
      </c>
      <c r="D21" s="48" t="s">
        <v>9</v>
      </c>
      <c r="E21" s="243">
        <v>500</v>
      </c>
      <c r="F21" s="58"/>
      <c r="G21" s="59">
        <f t="shared" si="1"/>
        <v>0</v>
      </c>
      <c r="H21" s="192"/>
      <c r="I21" s="20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</row>
    <row r="22" spans="1:513" s="7" customFormat="1" ht="30" customHeight="1">
      <c r="B22" s="134">
        <v>2.2999999999999998</v>
      </c>
      <c r="C22" s="39" t="s">
        <v>38</v>
      </c>
      <c r="D22" s="48" t="s">
        <v>9</v>
      </c>
      <c r="E22" s="112">
        <v>1000</v>
      </c>
      <c r="F22" s="58"/>
      <c r="G22" s="59">
        <f t="shared" si="1"/>
        <v>0</v>
      </c>
      <c r="H22" s="192"/>
      <c r="I22" s="20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</row>
    <row r="23" spans="1:513" s="7" customFormat="1" ht="30" customHeight="1">
      <c r="B23" s="134">
        <v>2.4</v>
      </c>
      <c r="C23" s="39" t="s">
        <v>72</v>
      </c>
      <c r="D23" s="48" t="s">
        <v>2</v>
      </c>
      <c r="E23" s="112">
        <v>10</v>
      </c>
      <c r="F23" s="58"/>
      <c r="G23" s="59">
        <f t="shared" si="1"/>
        <v>0</v>
      </c>
      <c r="H23" s="192"/>
      <c r="I23" s="20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</row>
    <row r="24" spans="1:513" s="7" customFormat="1" ht="30" customHeight="1">
      <c r="B24" s="134">
        <v>2.5</v>
      </c>
      <c r="C24" s="39" t="s">
        <v>73</v>
      </c>
      <c r="D24" s="48" t="s">
        <v>2</v>
      </c>
      <c r="E24" s="112">
        <v>10</v>
      </c>
      <c r="F24" s="58"/>
      <c r="G24" s="59">
        <f t="shared" si="1"/>
        <v>0</v>
      </c>
      <c r="H24" s="192"/>
      <c r="I24" s="20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</row>
    <row r="25" spans="1:513" s="7" customFormat="1" ht="18">
      <c r="B25" s="134">
        <v>2.6</v>
      </c>
      <c r="C25" s="39" t="s">
        <v>74</v>
      </c>
      <c r="D25" s="48" t="s">
        <v>2</v>
      </c>
      <c r="E25" s="112">
        <v>5</v>
      </c>
      <c r="F25" s="58"/>
      <c r="G25" s="59">
        <f t="shared" si="1"/>
        <v>0</v>
      </c>
      <c r="H25" s="192"/>
      <c r="I25" s="20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</row>
    <row r="26" spans="1:513" s="7" customFormat="1" ht="18">
      <c r="B26" s="134">
        <v>2.7</v>
      </c>
      <c r="C26" s="39" t="s">
        <v>51</v>
      </c>
      <c r="D26" s="53" t="s">
        <v>9</v>
      </c>
      <c r="E26" s="48">
        <v>350</v>
      </c>
      <c r="F26" s="58"/>
      <c r="G26" s="59"/>
      <c r="H26" s="192"/>
      <c r="I26" s="20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</row>
    <row r="27" spans="1:513" s="7" customFormat="1" ht="18">
      <c r="B27" s="134"/>
      <c r="C27" s="39" t="s">
        <v>71</v>
      </c>
      <c r="D27" s="53"/>
      <c r="E27" s="48"/>
      <c r="F27" s="58"/>
      <c r="G27" s="59">
        <f>E27*F27</f>
        <v>0</v>
      </c>
      <c r="H27" s="192"/>
      <c r="I27" s="20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</row>
    <row r="28" spans="1:513" s="7" customFormat="1" ht="30" customHeight="1">
      <c r="B28" s="134">
        <v>2.8</v>
      </c>
      <c r="C28" s="39" t="s">
        <v>52</v>
      </c>
      <c r="D28" s="48" t="s">
        <v>11</v>
      </c>
      <c r="E28" s="48">
        <v>10</v>
      </c>
      <c r="F28" s="58"/>
      <c r="G28" s="59">
        <f>E28*F28</f>
        <v>0</v>
      </c>
      <c r="H28" s="190"/>
      <c r="I28" s="20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</row>
    <row r="29" spans="1:513" s="7" customFormat="1" ht="30.75" customHeight="1">
      <c r="B29" s="246">
        <v>2.9</v>
      </c>
      <c r="C29" s="39" t="s">
        <v>65</v>
      </c>
      <c r="D29" s="48" t="s">
        <v>24</v>
      </c>
      <c r="E29" s="48">
        <v>400</v>
      </c>
      <c r="F29" s="58"/>
      <c r="G29" s="59">
        <f>E29*F29</f>
        <v>0</v>
      </c>
      <c r="H29" s="190"/>
      <c r="I29" s="20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</row>
    <row r="30" spans="1:513" s="7" customFormat="1" ht="30.75" customHeight="1">
      <c r="B30" s="237">
        <v>2.1</v>
      </c>
      <c r="C30" s="39" t="s">
        <v>68</v>
      </c>
      <c r="D30" s="48" t="s">
        <v>24</v>
      </c>
      <c r="E30" s="48">
        <v>150</v>
      </c>
      <c r="F30" s="58"/>
      <c r="G30" s="59">
        <f>E30*F30</f>
        <v>0</v>
      </c>
      <c r="H30" s="190"/>
      <c r="I30" s="20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</row>
    <row r="31" spans="1:513" s="7" customFormat="1" ht="30.75" customHeight="1">
      <c r="B31" s="134">
        <v>2.11</v>
      </c>
      <c r="C31" s="39" t="s">
        <v>75</v>
      </c>
      <c r="D31" s="48" t="s">
        <v>9</v>
      </c>
      <c r="E31" s="48">
        <v>10</v>
      </c>
      <c r="F31" s="58"/>
      <c r="G31" s="59">
        <f t="shared" ref="G31" si="2">E31*F31</f>
        <v>0</v>
      </c>
      <c r="H31" s="190"/>
      <c r="I31" s="20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</row>
    <row r="32" spans="1:513" s="6" customFormat="1" ht="15.75" customHeight="1">
      <c r="B32" s="163"/>
      <c r="C32" s="78"/>
      <c r="D32" s="100"/>
      <c r="E32" s="48"/>
      <c r="F32" s="101"/>
      <c r="G32" s="59"/>
      <c r="H32" s="224"/>
      <c r="I32" s="207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</row>
    <row r="33" spans="1:513" s="47" customFormat="1" ht="30" customHeight="1" thickBot="1">
      <c r="B33" s="138"/>
      <c r="C33" s="118" t="s">
        <v>17</v>
      </c>
      <c r="D33" s="118"/>
      <c r="E33" s="118"/>
      <c r="F33" s="182"/>
      <c r="G33" s="67">
        <f>SUM(G20:G31)</f>
        <v>0</v>
      </c>
      <c r="H33" s="224"/>
      <c r="I33" s="207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</row>
    <row r="34" spans="1:513" ht="13.5" customHeight="1">
      <c r="B34" s="172"/>
      <c r="C34" s="173"/>
      <c r="D34" s="174"/>
      <c r="E34" s="175"/>
      <c r="F34" s="176"/>
      <c r="G34" s="177"/>
      <c r="H34" s="191"/>
    </row>
    <row r="35" spans="1:513" s="3" customFormat="1" ht="30.75" customHeight="1">
      <c r="B35" s="130">
        <v>3</v>
      </c>
      <c r="C35" s="25" t="s">
        <v>12</v>
      </c>
      <c r="D35" s="90"/>
      <c r="E35" s="90"/>
      <c r="F35" s="91"/>
      <c r="G35" s="92"/>
      <c r="H35" s="190"/>
      <c r="I35" s="207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</row>
    <row r="36" spans="1:513" s="1" customFormat="1" ht="15.75" customHeight="1">
      <c r="B36" s="163"/>
      <c r="C36" s="238"/>
      <c r="D36" s="100"/>
      <c r="E36" s="48"/>
      <c r="F36" s="101"/>
      <c r="G36" s="102"/>
      <c r="H36" s="191"/>
      <c r="I36" s="207"/>
    </row>
    <row r="37" spans="1:513" s="1" customFormat="1" ht="18">
      <c r="B37" s="134">
        <v>3.1</v>
      </c>
      <c r="C37" s="121" t="s">
        <v>20</v>
      </c>
      <c r="D37" s="48" t="s">
        <v>11</v>
      </c>
      <c r="E37" s="48">
        <v>200</v>
      </c>
      <c r="F37" s="58"/>
      <c r="G37" s="105">
        <f>F37*E37</f>
        <v>0</v>
      </c>
      <c r="H37" s="191"/>
      <c r="I37" s="207"/>
    </row>
    <row r="38" spans="1:513" s="1" customFormat="1" ht="18">
      <c r="B38" s="127"/>
      <c r="C38" s="239"/>
      <c r="D38" s="123"/>
      <c r="E38" s="123"/>
      <c r="F38" s="124"/>
      <c r="G38" s="125"/>
      <c r="H38" s="191"/>
      <c r="I38" s="207"/>
    </row>
    <row r="39" spans="1:513" s="1" customFormat="1" ht="18">
      <c r="B39" s="134">
        <v>3.2</v>
      </c>
      <c r="C39" s="212" t="s">
        <v>35</v>
      </c>
      <c r="D39" s="48"/>
      <c r="E39" s="48"/>
      <c r="F39" s="111"/>
      <c r="G39" s="105"/>
      <c r="H39" s="191"/>
      <c r="I39" s="207"/>
    </row>
    <row r="40" spans="1:513" s="215" customFormat="1" ht="18">
      <c r="B40" s="134" t="s">
        <v>66</v>
      </c>
      <c r="C40" s="212" t="s">
        <v>36</v>
      </c>
      <c r="D40" s="48" t="s">
        <v>43</v>
      </c>
      <c r="E40" s="197">
        <v>440</v>
      </c>
      <c r="F40" s="58"/>
      <c r="G40" s="105">
        <f>F40*E40</f>
        <v>0</v>
      </c>
      <c r="H40" s="225"/>
      <c r="I40" s="207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241"/>
      <c r="GE40" s="241"/>
      <c r="GF40" s="241"/>
      <c r="GG40" s="241"/>
      <c r="GH40" s="241"/>
      <c r="GI40" s="241"/>
      <c r="GJ40" s="241"/>
      <c r="GK40" s="241"/>
      <c r="GL40" s="241"/>
      <c r="GM40" s="241"/>
      <c r="GN40" s="241"/>
      <c r="GO40" s="241"/>
      <c r="GP40" s="241"/>
      <c r="GQ40" s="241"/>
      <c r="GR40" s="241"/>
      <c r="GS40" s="241"/>
      <c r="GT40" s="241"/>
      <c r="GU40" s="241"/>
      <c r="GV40" s="241"/>
      <c r="GW40" s="241"/>
      <c r="GX40" s="241"/>
      <c r="GY40" s="241"/>
      <c r="GZ40" s="241"/>
      <c r="HA40" s="241"/>
      <c r="HB40" s="241"/>
      <c r="HC40" s="241"/>
      <c r="HD40" s="241"/>
      <c r="HE40" s="241"/>
      <c r="HF40" s="241"/>
      <c r="HG40" s="241"/>
      <c r="HH40" s="241"/>
      <c r="HI40" s="241"/>
      <c r="HJ40" s="241"/>
      <c r="HK40" s="241"/>
      <c r="HL40" s="241"/>
      <c r="HM40" s="241"/>
      <c r="HN40" s="241"/>
      <c r="HO40" s="241"/>
      <c r="HP40" s="241"/>
      <c r="HQ40" s="241"/>
      <c r="HR40" s="241"/>
      <c r="HS40" s="241"/>
      <c r="HT40" s="241"/>
      <c r="HU40" s="241"/>
      <c r="HV40" s="241"/>
      <c r="HW40" s="241"/>
      <c r="HX40" s="241"/>
      <c r="HY40" s="241"/>
      <c r="HZ40" s="241"/>
      <c r="IA40" s="241"/>
      <c r="IB40" s="241"/>
      <c r="IC40" s="241"/>
      <c r="ID40" s="241"/>
      <c r="IE40" s="241"/>
      <c r="IF40" s="241"/>
      <c r="IG40" s="241"/>
      <c r="IH40" s="241"/>
      <c r="II40" s="241"/>
      <c r="IJ40" s="241"/>
      <c r="IK40" s="241"/>
      <c r="IL40" s="241"/>
      <c r="IM40" s="241"/>
      <c r="IN40" s="241"/>
      <c r="IO40" s="241"/>
      <c r="IP40" s="241"/>
      <c r="IQ40" s="241"/>
      <c r="IR40" s="241"/>
      <c r="IS40" s="241"/>
      <c r="IT40" s="241"/>
      <c r="IU40" s="241"/>
      <c r="IV40" s="241"/>
      <c r="IW40" s="241"/>
      <c r="IX40" s="241"/>
      <c r="IY40" s="241"/>
      <c r="IZ40" s="241"/>
      <c r="JA40" s="241"/>
      <c r="JB40" s="241"/>
      <c r="JC40" s="241"/>
      <c r="JD40" s="241"/>
      <c r="JE40" s="241"/>
      <c r="JF40" s="241"/>
      <c r="JG40" s="241"/>
      <c r="JH40" s="241"/>
      <c r="JI40" s="241"/>
      <c r="JJ40" s="241"/>
      <c r="JK40" s="241"/>
      <c r="JL40" s="241"/>
      <c r="JM40" s="241"/>
      <c r="JN40" s="241"/>
      <c r="JO40" s="241"/>
      <c r="JP40" s="241"/>
      <c r="JQ40" s="241"/>
      <c r="JR40" s="241"/>
      <c r="JS40" s="241"/>
      <c r="JT40" s="241"/>
      <c r="JU40" s="241"/>
      <c r="JV40" s="241"/>
      <c r="JW40" s="241"/>
      <c r="JX40" s="241"/>
      <c r="JY40" s="241"/>
      <c r="JZ40" s="241"/>
      <c r="KA40" s="241"/>
      <c r="KB40" s="241"/>
      <c r="KC40" s="241"/>
      <c r="KD40" s="241"/>
      <c r="KE40" s="241"/>
      <c r="KF40" s="241"/>
      <c r="KG40" s="241"/>
      <c r="KH40" s="241"/>
      <c r="KI40" s="241"/>
      <c r="KJ40" s="241"/>
      <c r="KK40" s="241"/>
      <c r="KL40" s="241"/>
      <c r="KM40" s="241"/>
      <c r="KN40" s="241"/>
      <c r="KO40" s="241"/>
      <c r="KP40" s="241"/>
      <c r="KQ40" s="241"/>
      <c r="KR40" s="241"/>
      <c r="KS40" s="241"/>
      <c r="KT40" s="241"/>
      <c r="KU40" s="241"/>
      <c r="KV40" s="241"/>
      <c r="KW40" s="241"/>
      <c r="KX40" s="241"/>
      <c r="KY40" s="241"/>
      <c r="KZ40" s="241"/>
      <c r="LA40" s="241"/>
      <c r="LB40" s="241"/>
      <c r="LC40" s="241"/>
      <c r="LD40" s="241"/>
      <c r="LE40" s="241"/>
      <c r="LF40" s="241"/>
      <c r="LG40" s="241"/>
      <c r="LH40" s="241"/>
      <c r="LI40" s="241"/>
      <c r="LJ40" s="241"/>
      <c r="LK40" s="241"/>
      <c r="LL40" s="241"/>
      <c r="LM40" s="241"/>
      <c r="LN40" s="241"/>
      <c r="LO40" s="241"/>
      <c r="LP40" s="241"/>
      <c r="LQ40" s="241"/>
      <c r="LR40" s="241"/>
      <c r="LS40" s="241"/>
      <c r="LT40" s="241"/>
      <c r="LU40" s="241"/>
      <c r="LV40" s="241"/>
      <c r="LW40" s="241"/>
      <c r="LX40" s="241"/>
      <c r="LY40" s="241"/>
      <c r="LZ40" s="241"/>
      <c r="MA40" s="241"/>
      <c r="MB40" s="241"/>
      <c r="MC40" s="241"/>
      <c r="MD40" s="241"/>
      <c r="ME40" s="241"/>
      <c r="MF40" s="241"/>
      <c r="MG40" s="241"/>
      <c r="MH40" s="241"/>
      <c r="MI40" s="241"/>
      <c r="MJ40" s="241"/>
      <c r="MK40" s="241"/>
      <c r="ML40" s="241"/>
      <c r="MM40" s="241"/>
      <c r="MN40" s="241"/>
      <c r="MO40" s="241"/>
      <c r="MP40" s="241"/>
      <c r="MQ40" s="241"/>
      <c r="MR40" s="241"/>
      <c r="MS40" s="241"/>
      <c r="MT40" s="241"/>
      <c r="MU40" s="241"/>
      <c r="MV40" s="241"/>
      <c r="MW40" s="241"/>
      <c r="MX40" s="241"/>
      <c r="MY40" s="241"/>
      <c r="MZ40" s="241"/>
      <c r="NA40" s="241"/>
      <c r="NB40" s="241"/>
      <c r="NC40" s="241"/>
      <c r="ND40" s="241"/>
      <c r="NE40" s="241"/>
      <c r="NF40" s="241"/>
      <c r="NG40" s="241"/>
      <c r="NH40" s="241"/>
      <c r="NI40" s="241"/>
      <c r="NJ40" s="241"/>
      <c r="NK40" s="241"/>
      <c r="NL40" s="241"/>
      <c r="NM40" s="241"/>
      <c r="NN40" s="241"/>
      <c r="NO40" s="241"/>
      <c r="NP40" s="241"/>
      <c r="NQ40" s="241"/>
      <c r="NR40" s="241"/>
      <c r="NS40" s="241"/>
      <c r="NT40" s="241"/>
      <c r="NU40" s="241"/>
      <c r="NV40" s="241"/>
      <c r="NW40" s="241"/>
      <c r="NX40" s="241"/>
      <c r="NY40" s="241"/>
      <c r="NZ40" s="241"/>
      <c r="OA40" s="241"/>
      <c r="OB40" s="241"/>
      <c r="OC40" s="241"/>
      <c r="OD40" s="241"/>
      <c r="OE40" s="241"/>
      <c r="OF40" s="241"/>
      <c r="OG40" s="241"/>
      <c r="OH40" s="241"/>
      <c r="OI40" s="241"/>
      <c r="OJ40" s="241"/>
      <c r="OK40" s="241"/>
      <c r="OL40" s="241"/>
      <c r="OM40" s="241"/>
      <c r="ON40" s="241"/>
      <c r="OO40" s="241"/>
      <c r="OP40" s="241"/>
      <c r="OQ40" s="241"/>
      <c r="OR40" s="241"/>
      <c r="OS40" s="241"/>
      <c r="OT40" s="241"/>
      <c r="OU40" s="241"/>
      <c r="OV40" s="241"/>
      <c r="OW40" s="241"/>
      <c r="OX40" s="241"/>
      <c r="OY40" s="241"/>
      <c r="OZ40" s="241"/>
      <c r="PA40" s="241"/>
      <c r="PB40" s="241"/>
      <c r="PC40" s="241"/>
      <c r="PD40" s="241"/>
      <c r="PE40" s="241"/>
      <c r="PF40" s="241"/>
      <c r="PG40" s="241"/>
      <c r="PH40" s="241"/>
      <c r="PI40" s="241"/>
      <c r="PJ40" s="241"/>
      <c r="PK40" s="241"/>
      <c r="PL40" s="241"/>
      <c r="PM40" s="241"/>
      <c r="PN40" s="241"/>
      <c r="PO40" s="241"/>
      <c r="PP40" s="241"/>
      <c r="PQ40" s="241"/>
      <c r="PR40" s="241"/>
      <c r="PS40" s="241"/>
      <c r="PT40" s="241"/>
      <c r="PU40" s="241"/>
      <c r="PV40" s="241"/>
      <c r="PW40" s="241"/>
      <c r="PX40" s="241"/>
      <c r="PY40" s="241"/>
      <c r="PZ40" s="241"/>
      <c r="QA40" s="241"/>
      <c r="QB40" s="241"/>
      <c r="QC40" s="241"/>
      <c r="QD40" s="241"/>
      <c r="QE40" s="241"/>
      <c r="QF40" s="241"/>
      <c r="QG40" s="241"/>
      <c r="QH40" s="241"/>
      <c r="QI40" s="241"/>
      <c r="QJ40" s="241"/>
      <c r="QK40" s="241"/>
      <c r="QL40" s="241"/>
      <c r="QM40" s="241"/>
      <c r="QN40" s="241"/>
      <c r="QO40" s="241"/>
      <c r="QP40" s="241"/>
      <c r="QQ40" s="241"/>
      <c r="QR40" s="241"/>
      <c r="QS40" s="241"/>
      <c r="QT40" s="241"/>
      <c r="QU40" s="241"/>
      <c r="QV40" s="241"/>
      <c r="QW40" s="241"/>
      <c r="QX40" s="241"/>
      <c r="QY40" s="241"/>
      <c r="QZ40" s="241"/>
      <c r="RA40" s="241"/>
      <c r="RB40" s="241"/>
      <c r="RC40" s="241"/>
      <c r="RD40" s="241"/>
      <c r="RE40" s="241"/>
      <c r="RF40" s="241"/>
      <c r="RG40" s="241"/>
      <c r="RH40" s="241"/>
      <c r="RI40" s="241"/>
      <c r="RJ40" s="241"/>
      <c r="RK40" s="241"/>
      <c r="RL40" s="241"/>
      <c r="RM40" s="241"/>
      <c r="RN40" s="241"/>
      <c r="RO40" s="241"/>
      <c r="RP40" s="241"/>
      <c r="RQ40" s="241"/>
      <c r="RR40" s="241"/>
      <c r="RS40" s="241"/>
      <c r="RT40" s="241"/>
      <c r="RU40" s="241"/>
      <c r="RV40" s="241"/>
      <c r="RW40" s="241"/>
      <c r="RX40" s="241"/>
      <c r="RY40" s="241"/>
      <c r="RZ40" s="241"/>
      <c r="SA40" s="241"/>
      <c r="SB40" s="241"/>
      <c r="SC40" s="241"/>
      <c r="SD40" s="241"/>
      <c r="SE40" s="241"/>
      <c r="SF40" s="241"/>
      <c r="SG40" s="241"/>
      <c r="SH40" s="241"/>
      <c r="SI40" s="241"/>
      <c r="SJ40" s="241"/>
      <c r="SK40" s="241"/>
      <c r="SL40" s="241"/>
      <c r="SM40" s="241"/>
      <c r="SN40" s="241"/>
      <c r="SO40" s="241"/>
      <c r="SP40" s="241"/>
      <c r="SQ40" s="241"/>
      <c r="SR40" s="241"/>
      <c r="SS40" s="241"/>
    </row>
    <row r="41" spans="1:513" s="215" customFormat="1" ht="18">
      <c r="B41" s="127"/>
      <c r="C41" s="239"/>
      <c r="D41" s="123"/>
      <c r="E41" s="123"/>
      <c r="F41" s="124"/>
      <c r="G41" s="125"/>
      <c r="H41" s="225"/>
      <c r="I41" s="207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41"/>
      <c r="FK41" s="241"/>
      <c r="FL41" s="241"/>
      <c r="FM41" s="241"/>
      <c r="FN41" s="241"/>
      <c r="FO41" s="241"/>
      <c r="FP41" s="241"/>
      <c r="FQ41" s="241"/>
      <c r="FR41" s="241"/>
      <c r="FS41" s="241"/>
      <c r="FT41" s="241"/>
      <c r="FU41" s="241"/>
      <c r="FV41" s="241"/>
      <c r="FW41" s="241"/>
      <c r="FX41" s="241"/>
      <c r="FY41" s="241"/>
      <c r="FZ41" s="241"/>
      <c r="GA41" s="241"/>
      <c r="GB41" s="241"/>
      <c r="GC41" s="241"/>
      <c r="GD41" s="241"/>
      <c r="GE41" s="241"/>
      <c r="GF41" s="241"/>
      <c r="GG41" s="241"/>
      <c r="GH41" s="241"/>
      <c r="GI41" s="241"/>
      <c r="GJ41" s="241"/>
      <c r="GK41" s="241"/>
      <c r="GL41" s="241"/>
      <c r="GM41" s="241"/>
      <c r="GN41" s="241"/>
      <c r="GO41" s="241"/>
      <c r="GP41" s="241"/>
      <c r="GQ41" s="241"/>
      <c r="GR41" s="241"/>
      <c r="GS41" s="241"/>
      <c r="GT41" s="241"/>
      <c r="GU41" s="241"/>
      <c r="GV41" s="241"/>
      <c r="GW41" s="241"/>
      <c r="GX41" s="241"/>
      <c r="GY41" s="241"/>
      <c r="GZ41" s="241"/>
      <c r="HA41" s="241"/>
      <c r="HB41" s="241"/>
      <c r="HC41" s="241"/>
      <c r="HD41" s="241"/>
      <c r="HE41" s="241"/>
      <c r="HF41" s="241"/>
      <c r="HG41" s="241"/>
      <c r="HH41" s="241"/>
      <c r="HI41" s="241"/>
      <c r="HJ41" s="241"/>
      <c r="HK41" s="241"/>
      <c r="HL41" s="241"/>
      <c r="HM41" s="241"/>
      <c r="HN41" s="241"/>
      <c r="HO41" s="241"/>
      <c r="HP41" s="241"/>
      <c r="HQ41" s="241"/>
      <c r="HR41" s="241"/>
      <c r="HS41" s="241"/>
      <c r="HT41" s="241"/>
      <c r="HU41" s="241"/>
      <c r="HV41" s="241"/>
      <c r="HW41" s="241"/>
      <c r="HX41" s="241"/>
      <c r="HY41" s="241"/>
      <c r="HZ41" s="241"/>
      <c r="IA41" s="241"/>
      <c r="IB41" s="241"/>
      <c r="IC41" s="241"/>
      <c r="ID41" s="241"/>
      <c r="IE41" s="241"/>
      <c r="IF41" s="241"/>
      <c r="IG41" s="241"/>
      <c r="IH41" s="241"/>
      <c r="II41" s="241"/>
      <c r="IJ41" s="241"/>
      <c r="IK41" s="241"/>
      <c r="IL41" s="241"/>
      <c r="IM41" s="241"/>
      <c r="IN41" s="241"/>
      <c r="IO41" s="241"/>
      <c r="IP41" s="241"/>
      <c r="IQ41" s="241"/>
      <c r="IR41" s="241"/>
      <c r="IS41" s="241"/>
      <c r="IT41" s="241"/>
      <c r="IU41" s="241"/>
      <c r="IV41" s="241"/>
      <c r="IW41" s="241"/>
      <c r="IX41" s="241"/>
      <c r="IY41" s="241"/>
      <c r="IZ41" s="241"/>
      <c r="JA41" s="241"/>
      <c r="JB41" s="241"/>
      <c r="JC41" s="241"/>
      <c r="JD41" s="241"/>
      <c r="JE41" s="241"/>
      <c r="JF41" s="241"/>
      <c r="JG41" s="241"/>
      <c r="JH41" s="241"/>
      <c r="JI41" s="241"/>
      <c r="JJ41" s="241"/>
      <c r="JK41" s="241"/>
      <c r="JL41" s="241"/>
      <c r="JM41" s="241"/>
      <c r="JN41" s="241"/>
      <c r="JO41" s="241"/>
      <c r="JP41" s="241"/>
      <c r="JQ41" s="241"/>
      <c r="JR41" s="241"/>
      <c r="JS41" s="241"/>
      <c r="JT41" s="241"/>
      <c r="JU41" s="241"/>
      <c r="JV41" s="241"/>
      <c r="JW41" s="241"/>
      <c r="JX41" s="241"/>
      <c r="JY41" s="241"/>
      <c r="JZ41" s="241"/>
      <c r="KA41" s="241"/>
      <c r="KB41" s="241"/>
      <c r="KC41" s="241"/>
      <c r="KD41" s="241"/>
      <c r="KE41" s="241"/>
      <c r="KF41" s="241"/>
      <c r="KG41" s="241"/>
      <c r="KH41" s="241"/>
      <c r="KI41" s="241"/>
      <c r="KJ41" s="241"/>
      <c r="KK41" s="241"/>
      <c r="KL41" s="241"/>
      <c r="KM41" s="241"/>
      <c r="KN41" s="241"/>
      <c r="KO41" s="241"/>
      <c r="KP41" s="241"/>
      <c r="KQ41" s="241"/>
      <c r="KR41" s="241"/>
      <c r="KS41" s="241"/>
      <c r="KT41" s="241"/>
      <c r="KU41" s="241"/>
      <c r="KV41" s="241"/>
      <c r="KW41" s="241"/>
      <c r="KX41" s="241"/>
      <c r="KY41" s="241"/>
      <c r="KZ41" s="241"/>
      <c r="LA41" s="241"/>
      <c r="LB41" s="241"/>
      <c r="LC41" s="241"/>
      <c r="LD41" s="241"/>
      <c r="LE41" s="241"/>
      <c r="LF41" s="241"/>
      <c r="LG41" s="241"/>
      <c r="LH41" s="241"/>
      <c r="LI41" s="241"/>
      <c r="LJ41" s="241"/>
      <c r="LK41" s="241"/>
      <c r="LL41" s="241"/>
      <c r="LM41" s="241"/>
      <c r="LN41" s="241"/>
      <c r="LO41" s="241"/>
      <c r="LP41" s="241"/>
      <c r="LQ41" s="241"/>
      <c r="LR41" s="241"/>
      <c r="LS41" s="241"/>
      <c r="LT41" s="241"/>
      <c r="LU41" s="241"/>
      <c r="LV41" s="241"/>
      <c r="LW41" s="241"/>
      <c r="LX41" s="241"/>
      <c r="LY41" s="241"/>
      <c r="LZ41" s="241"/>
      <c r="MA41" s="241"/>
      <c r="MB41" s="241"/>
      <c r="MC41" s="241"/>
      <c r="MD41" s="241"/>
      <c r="ME41" s="241"/>
      <c r="MF41" s="241"/>
      <c r="MG41" s="241"/>
      <c r="MH41" s="241"/>
      <c r="MI41" s="241"/>
      <c r="MJ41" s="241"/>
      <c r="MK41" s="241"/>
      <c r="ML41" s="241"/>
      <c r="MM41" s="241"/>
      <c r="MN41" s="241"/>
      <c r="MO41" s="241"/>
      <c r="MP41" s="241"/>
      <c r="MQ41" s="241"/>
      <c r="MR41" s="241"/>
      <c r="MS41" s="241"/>
      <c r="MT41" s="241"/>
      <c r="MU41" s="241"/>
      <c r="MV41" s="241"/>
      <c r="MW41" s="241"/>
      <c r="MX41" s="241"/>
      <c r="MY41" s="241"/>
      <c r="MZ41" s="241"/>
      <c r="NA41" s="241"/>
      <c r="NB41" s="241"/>
      <c r="NC41" s="241"/>
      <c r="ND41" s="241"/>
      <c r="NE41" s="241"/>
      <c r="NF41" s="241"/>
      <c r="NG41" s="241"/>
      <c r="NH41" s="241"/>
      <c r="NI41" s="241"/>
      <c r="NJ41" s="241"/>
      <c r="NK41" s="241"/>
      <c r="NL41" s="241"/>
      <c r="NM41" s="241"/>
      <c r="NN41" s="241"/>
      <c r="NO41" s="241"/>
      <c r="NP41" s="241"/>
      <c r="NQ41" s="241"/>
      <c r="NR41" s="241"/>
      <c r="NS41" s="241"/>
      <c r="NT41" s="241"/>
      <c r="NU41" s="241"/>
      <c r="NV41" s="241"/>
      <c r="NW41" s="241"/>
      <c r="NX41" s="241"/>
      <c r="NY41" s="241"/>
      <c r="NZ41" s="241"/>
      <c r="OA41" s="241"/>
      <c r="OB41" s="241"/>
      <c r="OC41" s="241"/>
      <c r="OD41" s="241"/>
      <c r="OE41" s="241"/>
      <c r="OF41" s="241"/>
      <c r="OG41" s="241"/>
      <c r="OH41" s="241"/>
      <c r="OI41" s="241"/>
      <c r="OJ41" s="241"/>
      <c r="OK41" s="241"/>
      <c r="OL41" s="241"/>
      <c r="OM41" s="241"/>
      <c r="ON41" s="241"/>
      <c r="OO41" s="241"/>
      <c r="OP41" s="241"/>
      <c r="OQ41" s="241"/>
      <c r="OR41" s="241"/>
      <c r="OS41" s="241"/>
      <c r="OT41" s="241"/>
      <c r="OU41" s="241"/>
      <c r="OV41" s="241"/>
      <c r="OW41" s="241"/>
      <c r="OX41" s="241"/>
      <c r="OY41" s="241"/>
      <c r="OZ41" s="241"/>
      <c r="PA41" s="241"/>
      <c r="PB41" s="241"/>
      <c r="PC41" s="241"/>
      <c r="PD41" s="241"/>
      <c r="PE41" s="241"/>
      <c r="PF41" s="241"/>
      <c r="PG41" s="241"/>
      <c r="PH41" s="241"/>
      <c r="PI41" s="241"/>
      <c r="PJ41" s="241"/>
      <c r="PK41" s="241"/>
      <c r="PL41" s="241"/>
      <c r="PM41" s="241"/>
      <c r="PN41" s="241"/>
      <c r="PO41" s="241"/>
      <c r="PP41" s="241"/>
      <c r="PQ41" s="241"/>
      <c r="PR41" s="241"/>
      <c r="PS41" s="241"/>
      <c r="PT41" s="241"/>
      <c r="PU41" s="241"/>
      <c r="PV41" s="241"/>
      <c r="PW41" s="241"/>
      <c r="PX41" s="241"/>
      <c r="PY41" s="241"/>
      <c r="PZ41" s="241"/>
      <c r="QA41" s="241"/>
      <c r="QB41" s="241"/>
      <c r="QC41" s="241"/>
      <c r="QD41" s="241"/>
      <c r="QE41" s="241"/>
      <c r="QF41" s="241"/>
      <c r="QG41" s="241"/>
      <c r="QH41" s="241"/>
      <c r="QI41" s="241"/>
      <c r="QJ41" s="241"/>
      <c r="QK41" s="241"/>
      <c r="QL41" s="241"/>
      <c r="QM41" s="241"/>
      <c r="QN41" s="241"/>
      <c r="QO41" s="241"/>
      <c r="QP41" s="241"/>
      <c r="QQ41" s="241"/>
      <c r="QR41" s="241"/>
      <c r="QS41" s="241"/>
      <c r="QT41" s="241"/>
      <c r="QU41" s="241"/>
      <c r="QV41" s="241"/>
      <c r="QW41" s="241"/>
      <c r="QX41" s="241"/>
      <c r="QY41" s="241"/>
      <c r="QZ41" s="241"/>
      <c r="RA41" s="241"/>
      <c r="RB41" s="241"/>
      <c r="RC41" s="241"/>
      <c r="RD41" s="241"/>
      <c r="RE41" s="241"/>
      <c r="RF41" s="241"/>
      <c r="RG41" s="241"/>
      <c r="RH41" s="241"/>
      <c r="RI41" s="241"/>
      <c r="RJ41" s="241"/>
      <c r="RK41" s="241"/>
      <c r="RL41" s="241"/>
      <c r="RM41" s="241"/>
      <c r="RN41" s="241"/>
      <c r="RO41" s="241"/>
      <c r="RP41" s="241"/>
      <c r="RQ41" s="241"/>
      <c r="RR41" s="241"/>
      <c r="RS41" s="241"/>
      <c r="RT41" s="241"/>
      <c r="RU41" s="241"/>
      <c r="RV41" s="241"/>
      <c r="RW41" s="241"/>
      <c r="RX41" s="241"/>
      <c r="RY41" s="241"/>
      <c r="RZ41" s="241"/>
      <c r="SA41" s="241"/>
      <c r="SB41" s="241"/>
      <c r="SC41" s="241"/>
      <c r="SD41" s="241"/>
      <c r="SE41" s="241"/>
      <c r="SF41" s="241"/>
      <c r="SG41" s="241"/>
      <c r="SH41" s="241"/>
      <c r="SI41" s="241"/>
      <c r="SJ41" s="241"/>
      <c r="SK41" s="241"/>
      <c r="SL41" s="241"/>
      <c r="SM41" s="241"/>
      <c r="SN41" s="241"/>
      <c r="SO41" s="241"/>
      <c r="SP41" s="241"/>
      <c r="SQ41" s="241"/>
      <c r="SR41" s="241"/>
      <c r="SS41" s="241"/>
    </row>
    <row r="42" spans="1:513" s="1" customFormat="1" ht="30" customHeight="1">
      <c r="A42" s="215"/>
      <c r="B42" s="134">
        <v>3.3</v>
      </c>
      <c r="C42" s="104" t="s">
        <v>59</v>
      </c>
      <c r="D42" s="48" t="s">
        <v>2</v>
      </c>
      <c r="E42" s="197">
        <v>600</v>
      </c>
      <c r="F42" s="58"/>
      <c r="G42" s="105">
        <f>F42*E42</f>
        <v>0</v>
      </c>
      <c r="H42" s="191"/>
      <c r="I42" s="207"/>
    </row>
    <row r="43" spans="1:513" s="1" customFormat="1" ht="30.75" customHeight="1">
      <c r="A43" s="215"/>
      <c r="B43" s="134">
        <v>3.4</v>
      </c>
      <c r="C43" s="104" t="s">
        <v>57</v>
      </c>
      <c r="D43" s="48" t="s">
        <v>2</v>
      </c>
      <c r="E43" s="197">
        <v>1500</v>
      </c>
      <c r="F43" s="58"/>
      <c r="G43" s="105">
        <f>F43*E43</f>
        <v>0</v>
      </c>
      <c r="H43" s="191"/>
      <c r="I43" s="207"/>
    </row>
    <row r="44" spans="1:513" s="1" customFormat="1" ht="30.75" customHeight="1">
      <c r="A44" s="215"/>
      <c r="B44" s="134">
        <v>3.5</v>
      </c>
      <c r="C44" s="104" t="s">
        <v>56</v>
      </c>
      <c r="D44" s="48" t="s">
        <v>2</v>
      </c>
      <c r="E44" s="197">
        <v>1000</v>
      </c>
      <c r="F44" s="58"/>
      <c r="G44" s="105">
        <f>F44*E44</f>
        <v>0</v>
      </c>
      <c r="H44" s="191"/>
      <c r="I44" s="207"/>
    </row>
    <row r="45" spans="1:513" s="1" customFormat="1" ht="30.75" customHeight="1">
      <c r="A45" s="215"/>
      <c r="B45" s="134">
        <v>3.6</v>
      </c>
      <c r="C45" s="104" t="s">
        <v>58</v>
      </c>
      <c r="D45" s="48" t="s">
        <v>2</v>
      </c>
      <c r="E45" s="197">
        <v>130</v>
      </c>
      <c r="F45" s="58"/>
      <c r="G45" s="105">
        <f>F45*E45</f>
        <v>0</v>
      </c>
      <c r="H45" s="191"/>
      <c r="I45" s="207"/>
    </row>
    <row r="46" spans="1:513" s="1" customFormat="1" ht="30.75" customHeight="1">
      <c r="A46" s="215"/>
      <c r="B46" s="134">
        <v>3.7</v>
      </c>
      <c r="C46" s="240" t="s">
        <v>61</v>
      </c>
      <c r="D46" s="235"/>
      <c r="E46" s="235"/>
      <c r="F46" s="236"/>
      <c r="G46" s="171"/>
      <c r="H46" s="191"/>
      <c r="I46" s="207"/>
    </row>
    <row r="47" spans="1:513" s="1" customFormat="1" ht="30.75" customHeight="1">
      <c r="A47" s="215"/>
      <c r="B47" s="134" t="s">
        <v>67</v>
      </c>
      <c r="C47" s="212" t="s">
        <v>60</v>
      </c>
      <c r="D47" s="48" t="s">
        <v>2</v>
      </c>
      <c r="E47" s="48">
        <v>66</v>
      </c>
      <c r="F47" s="58"/>
      <c r="G47" s="105">
        <f>E47*F47</f>
        <v>0</v>
      </c>
      <c r="H47" s="191"/>
      <c r="I47" s="207"/>
    </row>
    <row r="48" spans="1:513" s="1" customFormat="1" ht="15.75" customHeight="1">
      <c r="A48" s="215"/>
      <c r="B48" s="127"/>
      <c r="C48" s="239"/>
      <c r="D48" s="123"/>
      <c r="E48" s="123"/>
      <c r="F48" s="124"/>
      <c r="G48" s="125"/>
      <c r="H48" s="191"/>
      <c r="I48" s="207"/>
    </row>
    <row r="49" spans="1:513" s="1" customFormat="1" ht="30" customHeight="1">
      <c r="A49" s="215"/>
      <c r="B49" s="134">
        <v>3.8</v>
      </c>
      <c r="C49" s="39" t="s">
        <v>28</v>
      </c>
      <c r="D49" s="48"/>
      <c r="E49" s="48"/>
      <c r="F49" s="58"/>
      <c r="G49" s="105"/>
      <c r="H49" s="191"/>
      <c r="I49" s="207"/>
    </row>
    <row r="50" spans="1:513" s="1" customFormat="1" ht="29.25" customHeight="1">
      <c r="A50" s="215"/>
      <c r="B50" s="134" t="s">
        <v>69</v>
      </c>
      <c r="C50" s="39" t="s">
        <v>47</v>
      </c>
      <c r="D50" s="48" t="s">
        <v>9</v>
      </c>
      <c r="E50" s="195">
        <v>4300</v>
      </c>
      <c r="F50" s="58"/>
      <c r="G50" s="105">
        <f>F50*E50</f>
        <v>0</v>
      </c>
      <c r="H50" s="191"/>
      <c r="I50" s="207"/>
    </row>
    <row r="51" spans="1:513" s="1" customFormat="1" ht="29.25" customHeight="1">
      <c r="A51" s="215"/>
      <c r="B51" s="134" t="s">
        <v>70</v>
      </c>
      <c r="C51" s="39" t="s">
        <v>80</v>
      </c>
      <c r="D51" s="48" t="s">
        <v>9</v>
      </c>
      <c r="E51" s="195">
        <v>1400</v>
      </c>
      <c r="F51" s="58"/>
      <c r="G51" s="105">
        <f>F51*E51</f>
        <v>0</v>
      </c>
      <c r="H51" s="191"/>
      <c r="I51" s="207"/>
    </row>
    <row r="52" spans="1:513" s="1" customFormat="1" ht="15.75" customHeight="1">
      <c r="A52" s="215"/>
      <c r="B52" s="127"/>
      <c r="C52" s="239"/>
      <c r="D52" s="123"/>
      <c r="E52" s="123"/>
      <c r="F52" s="124"/>
      <c r="G52" s="125"/>
      <c r="H52" s="191"/>
      <c r="I52" s="207"/>
    </row>
    <row r="53" spans="1:513" ht="21" customHeight="1">
      <c r="B53" s="135"/>
      <c r="C53" s="146"/>
      <c r="D53" s="97"/>
      <c r="E53" s="53"/>
      <c r="F53" s="98"/>
      <c r="G53" s="106"/>
      <c r="H53" s="191"/>
    </row>
    <row r="54" spans="1:513" s="46" customFormat="1" ht="29.25" customHeight="1" thickBot="1">
      <c r="B54" s="138"/>
      <c r="C54" s="151" t="s">
        <v>14</v>
      </c>
      <c r="D54" s="118"/>
      <c r="E54" s="118"/>
      <c r="F54" s="182"/>
      <c r="G54" s="67">
        <f>SUM(G37:G53)</f>
        <v>0</v>
      </c>
      <c r="H54" s="191"/>
      <c r="I54" s="207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</row>
    <row r="55" spans="1:513" s="1" customFormat="1" ht="13.5" customHeight="1">
      <c r="B55" s="178"/>
      <c r="C55" s="231"/>
      <c r="D55" s="180"/>
      <c r="E55" s="230"/>
      <c r="F55" s="232"/>
      <c r="G55" s="189"/>
      <c r="H55" s="191"/>
      <c r="I55" s="207"/>
    </row>
    <row r="56" spans="1:513" ht="30" customHeight="1">
      <c r="B56" s="130">
        <v>4</v>
      </c>
      <c r="C56" s="25" t="s">
        <v>13</v>
      </c>
      <c r="D56" s="90"/>
      <c r="E56" s="90"/>
      <c r="F56" s="91"/>
      <c r="G56" s="92"/>
      <c r="H56" s="191"/>
    </row>
    <row r="57" spans="1:513" ht="15" customHeight="1">
      <c r="B57" s="234"/>
      <c r="C57" s="233"/>
      <c r="D57" s="79"/>
      <c r="E57" s="79"/>
      <c r="F57" s="61"/>
      <c r="G57" s="80"/>
      <c r="H57" s="191"/>
    </row>
    <row r="58" spans="1:513" ht="30.75" customHeight="1">
      <c r="B58" s="134">
        <v>4.0999999999999996</v>
      </c>
      <c r="C58" s="104" t="s">
        <v>41</v>
      </c>
      <c r="D58" s="48" t="s">
        <v>11</v>
      </c>
      <c r="E58" s="195">
        <v>6600</v>
      </c>
      <c r="F58" s="49"/>
      <c r="G58" s="71">
        <f>E58*F58</f>
        <v>0</v>
      </c>
      <c r="H58" s="191"/>
    </row>
    <row r="59" spans="1:513" ht="30.75" customHeight="1">
      <c r="B59" s="134">
        <v>4.2</v>
      </c>
      <c r="C59" s="104" t="s">
        <v>42</v>
      </c>
      <c r="D59" s="48" t="s">
        <v>11</v>
      </c>
      <c r="E59" s="195">
        <v>600</v>
      </c>
      <c r="F59" s="49"/>
      <c r="G59" s="71">
        <f t="shared" ref="G59:G64" si="3">E59*F59</f>
        <v>0</v>
      </c>
      <c r="H59" s="191"/>
    </row>
    <row r="60" spans="1:513" ht="30.75" customHeight="1">
      <c r="B60" s="134">
        <v>4.3</v>
      </c>
      <c r="C60" s="104" t="s">
        <v>64</v>
      </c>
      <c r="D60" s="48" t="s">
        <v>24</v>
      </c>
      <c r="E60" s="195">
        <f>E29</f>
        <v>400</v>
      </c>
      <c r="F60" s="49"/>
      <c r="G60" s="71">
        <f>E60*F60</f>
        <v>0</v>
      </c>
      <c r="H60" s="191"/>
    </row>
    <row r="61" spans="1:513" ht="30.75" customHeight="1">
      <c r="B61" s="134">
        <v>4.4000000000000004</v>
      </c>
      <c r="C61" s="104" t="s">
        <v>77</v>
      </c>
      <c r="D61" s="48" t="s">
        <v>2</v>
      </c>
      <c r="E61" s="195">
        <v>35</v>
      </c>
      <c r="F61" s="49"/>
      <c r="G61" s="71">
        <f>E61*F61</f>
        <v>0</v>
      </c>
      <c r="H61" s="191"/>
    </row>
    <row r="62" spans="1:513" ht="30.75" customHeight="1">
      <c r="B62" s="134">
        <v>4.5</v>
      </c>
      <c r="C62" s="104" t="s">
        <v>53</v>
      </c>
      <c r="D62" s="48" t="s">
        <v>11</v>
      </c>
      <c r="E62" s="195">
        <v>80</v>
      </c>
      <c r="F62" s="49"/>
      <c r="G62" s="71">
        <f t="shared" si="3"/>
        <v>0</v>
      </c>
      <c r="H62" s="191"/>
    </row>
    <row r="63" spans="1:513" s="210" customFormat="1" ht="30.75" customHeight="1">
      <c r="B63" s="134">
        <v>4.5999999999999996</v>
      </c>
      <c r="C63" s="104" t="s">
        <v>48</v>
      </c>
      <c r="D63" s="48" t="s">
        <v>11</v>
      </c>
      <c r="E63" s="195">
        <v>6000</v>
      </c>
      <c r="F63" s="49"/>
      <c r="G63" s="71">
        <f t="shared" si="3"/>
        <v>0</v>
      </c>
      <c r="H63" s="208"/>
      <c r="I63" s="209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</row>
    <row r="64" spans="1:513" s="85" customFormat="1" ht="30" customHeight="1">
      <c r="B64" s="134">
        <v>4.7</v>
      </c>
      <c r="C64" s="148" t="s">
        <v>76</v>
      </c>
      <c r="D64" s="48" t="s">
        <v>11</v>
      </c>
      <c r="E64" s="195">
        <v>140</v>
      </c>
      <c r="F64" s="49"/>
      <c r="G64" s="71">
        <f t="shared" si="3"/>
        <v>0</v>
      </c>
      <c r="H64" s="190"/>
      <c r="I64" s="207"/>
      <c r="J64" s="221"/>
      <c r="K64" s="221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  <c r="IW64" s="86"/>
      <c r="IX64" s="86"/>
      <c r="IY64" s="86"/>
      <c r="IZ64" s="86"/>
      <c r="JA64" s="86"/>
      <c r="JB64" s="86"/>
      <c r="JC64" s="86"/>
      <c r="JD64" s="86"/>
      <c r="JE64" s="86"/>
      <c r="JF64" s="86"/>
      <c r="JG64" s="86"/>
      <c r="JH64" s="86"/>
      <c r="JI64" s="86"/>
      <c r="JJ64" s="86"/>
      <c r="JK64" s="86"/>
      <c r="JL64" s="86"/>
      <c r="JM64" s="86"/>
      <c r="JN64" s="86"/>
      <c r="JO64" s="86"/>
      <c r="JP64" s="86"/>
      <c r="JQ64" s="86"/>
      <c r="JR64" s="86"/>
      <c r="JS64" s="86"/>
      <c r="JT64" s="86"/>
      <c r="JU64" s="86"/>
      <c r="JV64" s="86"/>
      <c r="JW64" s="86"/>
      <c r="JX64" s="86"/>
      <c r="JY64" s="86"/>
      <c r="JZ64" s="86"/>
      <c r="KA64" s="86"/>
      <c r="KB64" s="86"/>
      <c r="KC64" s="86"/>
      <c r="KD64" s="86"/>
      <c r="KE64" s="86"/>
      <c r="KF64" s="86"/>
      <c r="KG64" s="86"/>
      <c r="KH64" s="86"/>
      <c r="KI64" s="86"/>
      <c r="KJ64" s="86"/>
      <c r="KK64" s="86"/>
      <c r="KL64" s="86"/>
      <c r="KM64" s="86"/>
      <c r="KN64" s="86"/>
      <c r="KO64" s="86"/>
      <c r="KP64" s="86"/>
      <c r="KQ64" s="86"/>
      <c r="KR64" s="86"/>
      <c r="KS64" s="86"/>
      <c r="KT64" s="86"/>
      <c r="KU64" s="86"/>
      <c r="KV64" s="86"/>
      <c r="KW64" s="86"/>
      <c r="KX64" s="86"/>
      <c r="KY64" s="86"/>
      <c r="KZ64" s="86"/>
      <c r="LA64" s="86"/>
      <c r="LB64" s="86"/>
      <c r="LC64" s="86"/>
      <c r="LD64" s="86"/>
      <c r="LE64" s="86"/>
      <c r="LF64" s="86"/>
      <c r="LG64" s="86"/>
      <c r="LH64" s="86"/>
      <c r="LI64" s="86"/>
      <c r="LJ64" s="86"/>
      <c r="LK64" s="86"/>
      <c r="LL64" s="86"/>
      <c r="LM64" s="86"/>
      <c r="LN64" s="86"/>
      <c r="LO64" s="86"/>
      <c r="LP64" s="86"/>
      <c r="LQ64" s="86"/>
      <c r="LR64" s="86"/>
      <c r="LS64" s="86"/>
      <c r="LT64" s="86"/>
      <c r="LU64" s="86"/>
      <c r="LV64" s="86"/>
      <c r="LW64" s="86"/>
      <c r="LX64" s="86"/>
      <c r="LY64" s="86"/>
      <c r="LZ64" s="86"/>
      <c r="MA64" s="86"/>
      <c r="MB64" s="86"/>
      <c r="MC64" s="86"/>
      <c r="MD64" s="86"/>
      <c r="ME64" s="86"/>
      <c r="MF64" s="86"/>
      <c r="MG64" s="86"/>
      <c r="MH64" s="86"/>
      <c r="MI64" s="86"/>
      <c r="MJ64" s="86"/>
      <c r="MK64" s="86"/>
      <c r="ML64" s="86"/>
      <c r="MM64" s="86"/>
      <c r="MN64" s="86"/>
      <c r="MO64" s="86"/>
      <c r="MP64" s="86"/>
      <c r="MQ64" s="86"/>
      <c r="MR64" s="86"/>
      <c r="MS64" s="86"/>
      <c r="MT64" s="86"/>
      <c r="MU64" s="86"/>
      <c r="MV64" s="86"/>
      <c r="MW64" s="86"/>
      <c r="MX64" s="86"/>
      <c r="MY64" s="86"/>
      <c r="MZ64" s="86"/>
      <c r="NA64" s="86"/>
      <c r="NB64" s="86"/>
      <c r="NC64" s="86"/>
      <c r="ND64" s="86"/>
      <c r="NE64" s="86"/>
      <c r="NF64" s="86"/>
      <c r="NG64" s="86"/>
      <c r="NH64" s="86"/>
      <c r="NI64" s="86"/>
      <c r="NJ64" s="86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6"/>
      <c r="NY64" s="86"/>
      <c r="NZ64" s="86"/>
      <c r="OA64" s="86"/>
      <c r="OB64" s="86"/>
      <c r="OC64" s="86"/>
      <c r="OD64" s="86"/>
      <c r="OE64" s="86"/>
      <c r="OF64" s="86"/>
      <c r="OG64" s="86"/>
      <c r="OH64" s="86"/>
      <c r="OI64" s="86"/>
      <c r="OJ64" s="86"/>
      <c r="OK64" s="86"/>
      <c r="OL64" s="86"/>
      <c r="OM64" s="86"/>
      <c r="ON64" s="86"/>
      <c r="OO64" s="86"/>
      <c r="OP64" s="86"/>
      <c r="OQ64" s="86"/>
      <c r="OR64" s="86"/>
      <c r="OS64" s="86"/>
      <c r="OT64" s="86"/>
      <c r="OU64" s="86"/>
      <c r="OV64" s="86"/>
      <c r="OW64" s="86"/>
      <c r="OX64" s="86"/>
      <c r="OY64" s="86"/>
      <c r="OZ64" s="86"/>
      <c r="PA64" s="86"/>
      <c r="PB64" s="86"/>
      <c r="PC64" s="86"/>
      <c r="PD64" s="86"/>
      <c r="PE64" s="86"/>
      <c r="PF64" s="86"/>
      <c r="PG64" s="86"/>
      <c r="PH64" s="86"/>
      <c r="PI64" s="86"/>
      <c r="PJ64" s="86"/>
      <c r="PK64" s="86"/>
      <c r="PL64" s="86"/>
      <c r="PM64" s="86"/>
      <c r="PN64" s="86"/>
      <c r="PO64" s="86"/>
      <c r="PP64" s="86"/>
      <c r="PQ64" s="86"/>
      <c r="PR64" s="86"/>
      <c r="PS64" s="86"/>
      <c r="PT64" s="86"/>
      <c r="PU64" s="86"/>
      <c r="PV64" s="86"/>
      <c r="PW64" s="86"/>
      <c r="PX64" s="86"/>
      <c r="PY64" s="86"/>
      <c r="PZ64" s="86"/>
      <c r="QA64" s="86"/>
      <c r="QB64" s="86"/>
      <c r="QC64" s="86"/>
      <c r="QD64" s="86"/>
      <c r="QE64" s="86"/>
      <c r="QF64" s="86"/>
      <c r="QG64" s="86"/>
      <c r="QH64" s="86"/>
      <c r="QI64" s="86"/>
      <c r="QJ64" s="86"/>
      <c r="QK64" s="86"/>
      <c r="QL64" s="86"/>
      <c r="QM64" s="86"/>
      <c r="QN64" s="86"/>
      <c r="QO64" s="86"/>
      <c r="QP64" s="86"/>
      <c r="QQ64" s="86"/>
      <c r="QR64" s="86"/>
      <c r="QS64" s="86"/>
      <c r="QT64" s="86"/>
      <c r="QU64" s="86"/>
      <c r="QV64" s="86"/>
      <c r="QW64" s="86"/>
      <c r="QX64" s="86"/>
      <c r="QY64" s="86"/>
      <c r="QZ64" s="86"/>
      <c r="RA64" s="86"/>
      <c r="RB64" s="86"/>
      <c r="RC64" s="86"/>
      <c r="RD64" s="86"/>
      <c r="RE64" s="86"/>
      <c r="RF64" s="86"/>
      <c r="RG64" s="86"/>
      <c r="RH64" s="86"/>
      <c r="RI64" s="86"/>
      <c r="RJ64" s="86"/>
      <c r="RK64" s="86"/>
      <c r="RL64" s="86"/>
      <c r="RM64" s="86"/>
      <c r="RN64" s="86"/>
      <c r="RO64" s="86"/>
      <c r="RP64" s="86"/>
      <c r="RQ64" s="86"/>
      <c r="RR64" s="86"/>
      <c r="RS64" s="86"/>
      <c r="RT64" s="86"/>
      <c r="RU64" s="86"/>
      <c r="RV64" s="86"/>
      <c r="RW64" s="86"/>
      <c r="RX64" s="86"/>
      <c r="RY64" s="86"/>
      <c r="RZ64" s="86"/>
      <c r="SA64" s="86"/>
      <c r="SB64" s="86"/>
      <c r="SC64" s="86"/>
      <c r="SD64" s="86"/>
      <c r="SE64" s="86"/>
      <c r="SF64" s="86"/>
      <c r="SG64" s="86"/>
      <c r="SH64" s="86"/>
      <c r="SI64" s="86"/>
      <c r="SJ64" s="86"/>
      <c r="SK64" s="86"/>
      <c r="SL64" s="86"/>
      <c r="SM64" s="86"/>
      <c r="SN64" s="86"/>
      <c r="SO64" s="86"/>
      <c r="SP64" s="86"/>
      <c r="SQ64" s="86"/>
      <c r="SR64" s="86"/>
      <c r="SS64" s="86"/>
    </row>
    <row r="65" spans="2:513" s="85" customFormat="1" ht="18" customHeight="1">
      <c r="B65" s="127"/>
      <c r="C65" s="147"/>
      <c r="D65" s="123"/>
      <c r="E65" s="123"/>
      <c r="F65" s="124"/>
      <c r="G65" s="125"/>
      <c r="H65" s="190"/>
      <c r="I65" s="227"/>
      <c r="J65" s="221"/>
      <c r="K65" s="221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86"/>
      <c r="JA65" s="86"/>
      <c r="JB65" s="86"/>
      <c r="JC65" s="86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86"/>
      <c r="JO65" s="86"/>
      <c r="JP65" s="86"/>
      <c r="JQ65" s="86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86"/>
      <c r="KC65" s="86"/>
      <c r="KD65" s="86"/>
      <c r="KE65" s="86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86"/>
      <c r="KQ65" s="86"/>
      <c r="KR65" s="86"/>
      <c r="KS65" s="86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86"/>
      <c r="LE65" s="86"/>
      <c r="LF65" s="86"/>
      <c r="LG65" s="86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86"/>
      <c r="LS65" s="86"/>
      <c r="LT65" s="86"/>
      <c r="LU65" s="86"/>
      <c r="LV65" s="86"/>
      <c r="LW65" s="86"/>
      <c r="LX65" s="86"/>
      <c r="LY65" s="86"/>
      <c r="LZ65" s="86"/>
      <c r="MA65" s="86"/>
      <c r="MB65" s="86"/>
      <c r="MC65" s="86"/>
      <c r="MD65" s="86"/>
      <c r="ME65" s="86"/>
      <c r="MF65" s="86"/>
      <c r="MG65" s="86"/>
      <c r="MH65" s="86"/>
      <c r="MI65" s="86"/>
      <c r="MJ65" s="86"/>
      <c r="MK65" s="86"/>
      <c r="ML65" s="86"/>
      <c r="MM65" s="86"/>
      <c r="MN65" s="86"/>
      <c r="MO65" s="86"/>
      <c r="MP65" s="86"/>
      <c r="MQ65" s="86"/>
      <c r="MR65" s="86"/>
      <c r="MS65" s="86"/>
      <c r="MT65" s="86"/>
      <c r="MU65" s="86"/>
      <c r="MV65" s="86"/>
      <c r="MW65" s="86"/>
      <c r="MX65" s="86"/>
      <c r="MY65" s="86"/>
      <c r="MZ65" s="86"/>
      <c r="NA65" s="86"/>
      <c r="NB65" s="86"/>
      <c r="NC65" s="86"/>
      <c r="ND65" s="86"/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6"/>
      <c r="NS65" s="86"/>
      <c r="NT65" s="86"/>
      <c r="NU65" s="86"/>
      <c r="NV65" s="86"/>
      <c r="NW65" s="86"/>
      <c r="NX65" s="86"/>
      <c r="NY65" s="86"/>
      <c r="NZ65" s="86"/>
      <c r="OA65" s="86"/>
      <c r="OB65" s="86"/>
      <c r="OC65" s="86"/>
      <c r="OD65" s="86"/>
      <c r="OE65" s="86"/>
      <c r="OF65" s="86"/>
      <c r="OG65" s="86"/>
      <c r="OH65" s="86"/>
      <c r="OI65" s="86"/>
      <c r="OJ65" s="86"/>
      <c r="OK65" s="86"/>
      <c r="OL65" s="86"/>
      <c r="OM65" s="86"/>
      <c r="ON65" s="86"/>
      <c r="OO65" s="86"/>
      <c r="OP65" s="86"/>
      <c r="OQ65" s="86"/>
      <c r="OR65" s="86"/>
      <c r="OS65" s="86"/>
      <c r="OT65" s="86"/>
      <c r="OU65" s="86"/>
      <c r="OV65" s="86"/>
      <c r="OW65" s="86"/>
      <c r="OX65" s="86"/>
      <c r="OY65" s="86"/>
      <c r="OZ65" s="86"/>
      <c r="PA65" s="86"/>
      <c r="PB65" s="86"/>
      <c r="PC65" s="86"/>
      <c r="PD65" s="86"/>
      <c r="PE65" s="86"/>
      <c r="PF65" s="86"/>
      <c r="PG65" s="86"/>
      <c r="PH65" s="86"/>
      <c r="PI65" s="86"/>
      <c r="PJ65" s="86"/>
      <c r="PK65" s="86"/>
      <c r="PL65" s="86"/>
      <c r="PM65" s="86"/>
      <c r="PN65" s="86"/>
      <c r="PO65" s="86"/>
      <c r="PP65" s="86"/>
      <c r="PQ65" s="86"/>
      <c r="PR65" s="86"/>
      <c r="PS65" s="86"/>
      <c r="PT65" s="86"/>
      <c r="PU65" s="86"/>
      <c r="PV65" s="86"/>
      <c r="PW65" s="86"/>
      <c r="PX65" s="86"/>
      <c r="PY65" s="86"/>
      <c r="PZ65" s="86"/>
      <c r="QA65" s="86"/>
      <c r="QB65" s="86"/>
      <c r="QC65" s="86"/>
      <c r="QD65" s="86"/>
      <c r="QE65" s="86"/>
      <c r="QF65" s="86"/>
      <c r="QG65" s="86"/>
      <c r="QH65" s="86"/>
      <c r="QI65" s="86"/>
      <c r="QJ65" s="86"/>
      <c r="QK65" s="86"/>
      <c r="QL65" s="86"/>
      <c r="QM65" s="86"/>
      <c r="QN65" s="86"/>
      <c r="QO65" s="86"/>
      <c r="QP65" s="86"/>
      <c r="QQ65" s="86"/>
      <c r="QR65" s="86"/>
      <c r="QS65" s="86"/>
      <c r="QT65" s="86"/>
      <c r="QU65" s="86"/>
      <c r="QV65" s="86"/>
      <c r="QW65" s="86"/>
      <c r="QX65" s="86"/>
      <c r="QY65" s="86"/>
      <c r="QZ65" s="86"/>
      <c r="RA65" s="86"/>
      <c r="RB65" s="86"/>
      <c r="RC65" s="86"/>
      <c r="RD65" s="86"/>
      <c r="RE65" s="86"/>
      <c r="RF65" s="86"/>
      <c r="RG65" s="86"/>
      <c r="RH65" s="86"/>
      <c r="RI65" s="86"/>
      <c r="RJ65" s="86"/>
      <c r="RK65" s="86"/>
      <c r="RL65" s="86"/>
      <c r="RM65" s="86"/>
      <c r="RN65" s="86"/>
      <c r="RO65" s="86"/>
      <c r="RP65" s="86"/>
      <c r="RQ65" s="86"/>
      <c r="RR65" s="86"/>
      <c r="RS65" s="86"/>
      <c r="RT65" s="86"/>
      <c r="RU65" s="86"/>
      <c r="RV65" s="86"/>
      <c r="RW65" s="86"/>
      <c r="RX65" s="86"/>
      <c r="RY65" s="86"/>
      <c r="RZ65" s="86"/>
      <c r="SA65" s="86"/>
      <c r="SB65" s="86"/>
      <c r="SC65" s="86"/>
      <c r="SD65" s="86"/>
      <c r="SE65" s="86"/>
      <c r="SF65" s="86"/>
      <c r="SG65" s="86"/>
      <c r="SH65" s="86"/>
      <c r="SI65" s="86"/>
      <c r="SJ65" s="86"/>
      <c r="SK65" s="86"/>
      <c r="SL65" s="86"/>
      <c r="SM65" s="86"/>
      <c r="SN65" s="86"/>
      <c r="SO65" s="86"/>
      <c r="SP65" s="86"/>
      <c r="SQ65" s="86"/>
      <c r="SR65" s="86"/>
      <c r="SS65" s="86"/>
    </row>
    <row r="66" spans="2:513" s="85" customFormat="1" ht="30" customHeight="1">
      <c r="B66" s="134">
        <v>4.8</v>
      </c>
      <c r="C66" s="149" t="s">
        <v>25</v>
      </c>
      <c r="D66" s="48"/>
      <c r="E66" s="197"/>
      <c r="F66" s="107"/>
      <c r="G66" s="71"/>
      <c r="H66" s="190"/>
      <c r="I66" s="227"/>
      <c r="J66" s="221"/>
      <c r="K66" s="221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  <c r="IW66" s="86"/>
      <c r="IX66" s="86"/>
      <c r="IY66" s="86"/>
      <c r="IZ66" s="86"/>
      <c r="JA66" s="86"/>
      <c r="JB66" s="86"/>
      <c r="JC66" s="86"/>
      <c r="JD66" s="86"/>
      <c r="JE66" s="86"/>
      <c r="JF66" s="86"/>
      <c r="JG66" s="86"/>
      <c r="JH66" s="86"/>
      <c r="JI66" s="86"/>
      <c r="JJ66" s="86"/>
      <c r="JK66" s="86"/>
      <c r="JL66" s="86"/>
      <c r="JM66" s="86"/>
      <c r="JN66" s="86"/>
      <c r="JO66" s="86"/>
      <c r="JP66" s="86"/>
      <c r="JQ66" s="86"/>
      <c r="JR66" s="86"/>
      <c r="JS66" s="86"/>
      <c r="JT66" s="86"/>
      <c r="JU66" s="86"/>
      <c r="JV66" s="86"/>
      <c r="JW66" s="86"/>
      <c r="JX66" s="86"/>
      <c r="JY66" s="86"/>
      <c r="JZ66" s="86"/>
      <c r="KA66" s="86"/>
      <c r="KB66" s="86"/>
      <c r="KC66" s="86"/>
      <c r="KD66" s="86"/>
      <c r="KE66" s="86"/>
      <c r="KF66" s="86"/>
      <c r="KG66" s="86"/>
      <c r="KH66" s="86"/>
      <c r="KI66" s="86"/>
      <c r="KJ66" s="86"/>
      <c r="KK66" s="86"/>
      <c r="KL66" s="86"/>
      <c r="KM66" s="86"/>
      <c r="KN66" s="86"/>
      <c r="KO66" s="86"/>
      <c r="KP66" s="86"/>
      <c r="KQ66" s="86"/>
      <c r="KR66" s="86"/>
      <c r="KS66" s="86"/>
      <c r="KT66" s="86"/>
      <c r="KU66" s="86"/>
      <c r="KV66" s="86"/>
      <c r="KW66" s="86"/>
      <c r="KX66" s="86"/>
      <c r="KY66" s="86"/>
      <c r="KZ66" s="86"/>
      <c r="LA66" s="86"/>
      <c r="LB66" s="86"/>
      <c r="LC66" s="86"/>
      <c r="LD66" s="86"/>
      <c r="LE66" s="86"/>
      <c r="LF66" s="86"/>
      <c r="LG66" s="86"/>
      <c r="LH66" s="86"/>
      <c r="LI66" s="86"/>
      <c r="LJ66" s="86"/>
      <c r="LK66" s="86"/>
      <c r="LL66" s="86"/>
      <c r="LM66" s="86"/>
      <c r="LN66" s="86"/>
      <c r="LO66" s="86"/>
      <c r="LP66" s="86"/>
      <c r="LQ66" s="86"/>
      <c r="LR66" s="86"/>
      <c r="LS66" s="86"/>
      <c r="LT66" s="86"/>
      <c r="LU66" s="86"/>
      <c r="LV66" s="86"/>
      <c r="LW66" s="86"/>
      <c r="LX66" s="86"/>
      <c r="LY66" s="86"/>
      <c r="LZ66" s="86"/>
      <c r="MA66" s="86"/>
      <c r="MB66" s="86"/>
      <c r="MC66" s="86"/>
      <c r="MD66" s="86"/>
      <c r="ME66" s="86"/>
      <c r="MF66" s="86"/>
      <c r="MG66" s="86"/>
      <c r="MH66" s="86"/>
      <c r="MI66" s="86"/>
      <c r="MJ66" s="86"/>
      <c r="MK66" s="86"/>
      <c r="ML66" s="86"/>
      <c r="MM66" s="86"/>
      <c r="MN66" s="86"/>
      <c r="MO66" s="86"/>
      <c r="MP66" s="86"/>
      <c r="MQ66" s="86"/>
      <c r="MR66" s="86"/>
      <c r="MS66" s="86"/>
      <c r="MT66" s="86"/>
      <c r="MU66" s="86"/>
      <c r="MV66" s="86"/>
      <c r="MW66" s="86"/>
      <c r="MX66" s="86"/>
      <c r="MY66" s="86"/>
      <c r="MZ66" s="86"/>
      <c r="NA66" s="86"/>
      <c r="NB66" s="86"/>
      <c r="NC66" s="86"/>
      <c r="ND66" s="86"/>
      <c r="NE66" s="86"/>
      <c r="NF66" s="86"/>
      <c r="NG66" s="86"/>
      <c r="NH66" s="86"/>
      <c r="NI66" s="86"/>
      <c r="NJ66" s="86"/>
      <c r="NK66" s="86"/>
      <c r="NL66" s="86"/>
      <c r="NM66" s="86"/>
      <c r="NN66" s="86"/>
      <c r="NO66" s="86"/>
      <c r="NP66" s="86"/>
      <c r="NQ66" s="86"/>
      <c r="NR66" s="86"/>
      <c r="NS66" s="86"/>
      <c r="NT66" s="86"/>
      <c r="NU66" s="86"/>
      <c r="NV66" s="86"/>
      <c r="NW66" s="86"/>
      <c r="NX66" s="86"/>
      <c r="NY66" s="86"/>
      <c r="NZ66" s="86"/>
      <c r="OA66" s="86"/>
      <c r="OB66" s="86"/>
      <c r="OC66" s="86"/>
      <c r="OD66" s="86"/>
      <c r="OE66" s="86"/>
      <c r="OF66" s="86"/>
      <c r="OG66" s="86"/>
      <c r="OH66" s="86"/>
      <c r="OI66" s="86"/>
      <c r="OJ66" s="86"/>
      <c r="OK66" s="86"/>
      <c r="OL66" s="86"/>
      <c r="OM66" s="86"/>
      <c r="ON66" s="86"/>
      <c r="OO66" s="86"/>
      <c r="OP66" s="86"/>
      <c r="OQ66" s="86"/>
      <c r="OR66" s="86"/>
      <c r="OS66" s="86"/>
      <c r="OT66" s="86"/>
      <c r="OU66" s="86"/>
      <c r="OV66" s="86"/>
      <c r="OW66" s="86"/>
      <c r="OX66" s="86"/>
      <c r="OY66" s="86"/>
      <c r="OZ66" s="86"/>
      <c r="PA66" s="86"/>
      <c r="PB66" s="86"/>
      <c r="PC66" s="86"/>
      <c r="PD66" s="86"/>
      <c r="PE66" s="86"/>
      <c r="PF66" s="86"/>
      <c r="PG66" s="86"/>
      <c r="PH66" s="86"/>
      <c r="PI66" s="86"/>
      <c r="PJ66" s="86"/>
      <c r="PK66" s="86"/>
      <c r="PL66" s="86"/>
      <c r="PM66" s="86"/>
      <c r="PN66" s="86"/>
      <c r="PO66" s="86"/>
      <c r="PP66" s="86"/>
      <c r="PQ66" s="86"/>
      <c r="PR66" s="86"/>
      <c r="PS66" s="86"/>
      <c r="PT66" s="86"/>
      <c r="PU66" s="86"/>
      <c r="PV66" s="86"/>
      <c r="PW66" s="86"/>
      <c r="PX66" s="86"/>
      <c r="PY66" s="86"/>
      <c r="PZ66" s="86"/>
      <c r="QA66" s="86"/>
      <c r="QB66" s="86"/>
      <c r="QC66" s="86"/>
      <c r="QD66" s="86"/>
      <c r="QE66" s="86"/>
      <c r="QF66" s="86"/>
      <c r="QG66" s="86"/>
      <c r="QH66" s="86"/>
      <c r="QI66" s="86"/>
      <c r="QJ66" s="86"/>
      <c r="QK66" s="86"/>
      <c r="QL66" s="86"/>
      <c r="QM66" s="86"/>
      <c r="QN66" s="86"/>
      <c r="QO66" s="86"/>
      <c r="QP66" s="86"/>
      <c r="QQ66" s="86"/>
      <c r="QR66" s="86"/>
      <c r="QS66" s="86"/>
      <c r="QT66" s="86"/>
      <c r="QU66" s="86"/>
      <c r="QV66" s="86"/>
      <c r="QW66" s="86"/>
      <c r="QX66" s="86"/>
      <c r="QY66" s="86"/>
      <c r="QZ66" s="86"/>
      <c r="RA66" s="86"/>
      <c r="RB66" s="86"/>
      <c r="RC66" s="86"/>
      <c r="RD66" s="86"/>
      <c r="RE66" s="86"/>
      <c r="RF66" s="86"/>
      <c r="RG66" s="86"/>
      <c r="RH66" s="86"/>
      <c r="RI66" s="86"/>
      <c r="RJ66" s="86"/>
      <c r="RK66" s="86"/>
      <c r="RL66" s="86"/>
      <c r="RM66" s="86"/>
      <c r="RN66" s="86"/>
      <c r="RO66" s="86"/>
      <c r="RP66" s="86"/>
      <c r="RQ66" s="86"/>
      <c r="RR66" s="86"/>
      <c r="RS66" s="86"/>
      <c r="RT66" s="86"/>
      <c r="RU66" s="86"/>
      <c r="RV66" s="86"/>
      <c r="RW66" s="86"/>
      <c r="RX66" s="86"/>
      <c r="RY66" s="86"/>
      <c r="RZ66" s="86"/>
      <c r="SA66" s="86"/>
      <c r="SB66" s="86"/>
      <c r="SC66" s="86"/>
      <c r="SD66" s="86"/>
      <c r="SE66" s="86"/>
      <c r="SF66" s="86"/>
      <c r="SG66" s="86"/>
      <c r="SH66" s="86"/>
      <c r="SI66" s="86"/>
      <c r="SJ66" s="86"/>
      <c r="SK66" s="86"/>
      <c r="SL66" s="86"/>
      <c r="SM66" s="86"/>
      <c r="SN66" s="86"/>
      <c r="SO66" s="86"/>
      <c r="SP66" s="86"/>
      <c r="SQ66" s="86"/>
      <c r="SR66" s="86"/>
      <c r="SS66" s="86"/>
    </row>
    <row r="67" spans="2:513" s="85" customFormat="1" ht="30" customHeight="1">
      <c r="B67" s="134" t="s">
        <v>81</v>
      </c>
      <c r="C67" s="149" t="s">
        <v>36</v>
      </c>
      <c r="D67" s="48" t="s">
        <v>9</v>
      </c>
      <c r="E67" s="197">
        <f>E40</f>
        <v>440</v>
      </c>
      <c r="F67" s="107"/>
      <c r="G67" s="71">
        <f>E67*F67</f>
        <v>0</v>
      </c>
      <c r="H67" s="190"/>
      <c r="I67" s="227"/>
      <c r="J67" s="221"/>
      <c r="K67" s="221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  <c r="IX67" s="86"/>
      <c r="IY67" s="86"/>
      <c r="IZ67" s="86"/>
      <c r="JA67" s="86"/>
      <c r="JB67" s="86"/>
      <c r="JC67" s="86"/>
      <c r="JD67" s="86"/>
      <c r="JE67" s="86"/>
      <c r="JF67" s="86"/>
      <c r="JG67" s="86"/>
      <c r="JH67" s="86"/>
      <c r="JI67" s="86"/>
      <c r="JJ67" s="86"/>
      <c r="JK67" s="86"/>
      <c r="JL67" s="86"/>
      <c r="JM67" s="86"/>
      <c r="JN67" s="86"/>
      <c r="JO67" s="86"/>
      <c r="JP67" s="86"/>
      <c r="JQ67" s="86"/>
      <c r="JR67" s="86"/>
      <c r="JS67" s="86"/>
      <c r="JT67" s="86"/>
      <c r="JU67" s="86"/>
      <c r="JV67" s="86"/>
      <c r="JW67" s="86"/>
      <c r="JX67" s="86"/>
      <c r="JY67" s="86"/>
      <c r="JZ67" s="86"/>
      <c r="KA67" s="86"/>
      <c r="KB67" s="86"/>
      <c r="KC67" s="86"/>
      <c r="KD67" s="86"/>
      <c r="KE67" s="86"/>
      <c r="KF67" s="86"/>
      <c r="KG67" s="86"/>
      <c r="KH67" s="86"/>
      <c r="KI67" s="86"/>
      <c r="KJ67" s="86"/>
      <c r="KK67" s="86"/>
      <c r="KL67" s="86"/>
      <c r="KM67" s="86"/>
      <c r="KN67" s="86"/>
      <c r="KO67" s="86"/>
      <c r="KP67" s="86"/>
      <c r="KQ67" s="86"/>
      <c r="KR67" s="86"/>
      <c r="KS67" s="86"/>
      <c r="KT67" s="86"/>
      <c r="KU67" s="86"/>
      <c r="KV67" s="86"/>
      <c r="KW67" s="86"/>
      <c r="KX67" s="86"/>
      <c r="KY67" s="86"/>
      <c r="KZ67" s="86"/>
      <c r="LA67" s="86"/>
      <c r="LB67" s="86"/>
      <c r="LC67" s="86"/>
      <c r="LD67" s="86"/>
      <c r="LE67" s="86"/>
      <c r="LF67" s="86"/>
      <c r="LG67" s="86"/>
      <c r="LH67" s="86"/>
      <c r="LI67" s="86"/>
      <c r="LJ67" s="86"/>
      <c r="LK67" s="86"/>
      <c r="LL67" s="86"/>
      <c r="LM67" s="86"/>
      <c r="LN67" s="86"/>
      <c r="LO67" s="86"/>
      <c r="LP67" s="86"/>
      <c r="LQ67" s="86"/>
      <c r="LR67" s="86"/>
      <c r="LS67" s="86"/>
      <c r="LT67" s="86"/>
      <c r="LU67" s="86"/>
      <c r="LV67" s="86"/>
      <c r="LW67" s="86"/>
      <c r="LX67" s="86"/>
      <c r="LY67" s="86"/>
      <c r="LZ67" s="86"/>
      <c r="MA67" s="86"/>
      <c r="MB67" s="86"/>
      <c r="MC67" s="86"/>
      <c r="MD67" s="86"/>
      <c r="ME67" s="86"/>
      <c r="MF67" s="86"/>
      <c r="MG67" s="86"/>
      <c r="MH67" s="86"/>
      <c r="MI67" s="86"/>
      <c r="MJ67" s="86"/>
      <c r="MK67" s="86"/>
      <c r="ML67" s="86"/>
      <c r="MM67" s="86"/>
      <c r="MN67" s="86"/>
      <c r="MO67" s="86"/>
      <c r="MP67" s="86"/>
      <c r="MQ67" s="86"/>
      <c r="MR67" s="86"/>
      <c r="MS67" s="86"/>
      <c r="MT67" s="86"/>
      <c r="MU67" s="86"/>
      <c r="MV67" s="86"/>
      <c r="MW67" s="86"/>
      <c r="MX67" s="86"/>
      <c r="MY67" s="86"/>
      <c r="MZ67" s="86"/>
      <c r="NA67" s="86"/>
      <c r="NB67" s="86"/>
      <c r="NC67" s="86"/>
      <c r="ND67" s="86"/>
      <c r="NE67" s="86"/>
      <c r="NF67" s="86"/>
      <c r="NG67" s="86"/>
      <c r="NH67" s="86"/>
      <c r="NI67" s="86"/>
      <c r="NJ67" s="86"/>
      <c r="NK67" s="86"/>
      <c r="NL67" s="86"/>
      <c r="NM67" s="86"/>
      <c r="NN67" s="86"/>
      <c r="NO67" s="86"/>
      <c r="NP67" s="86"/>
      <c r="NQ67" s="86"/>
      <c r="NR67" s="86"/>
      <c r="NS67" s="86"/>
      <c r="NT67" s="86"/>
      <c r="NU67" s="86"/>
      <c r="NV67" s="86"/>
      <c r="NW67" s="86"/>
      <c r="NX67" s="86"/>
      <c r="NY67" s="86"/>
      <c r="NZ67" s="86"/>
      <c r="OA67" s="86"/>
      <c r="OB67" s="86"/>
      <c r="OC67" s="86"/>
      <c r="OD67" s="86"/>
      <c r="OE67" s="86"/>
      <c r="OF67" s="86"/>
      <c r="OG67" s="86"/>
      <c r="OH67" s="86"/>
      <c r="OI67" s="86"/>
      <c r="OJ67" s="86"/>
      <c r="OK67" s="86"/>
      <c r="OL67" s="86"/>
      <c r="OM67" s="86"/>
      <c r="ON67" s="86"/>
      <c r="OO67" s="86"/>
      <c r="OP67" s="86"/>
      <c r="OQ67" s="86"/>
      <c r="OR67" s="86"/>
      <c r="OS67" s="86"/>
      <c r="OT67" s="86"/>
      <c r="OU67" s="86"/>
      <c r="OV67" s="86"/>
      <c r="OW67" s="86"/>
      <c r="OX67" s="86"/>
      <c r="OY67" s="86"/>
      <c r="OZ67" s="86"/>
      <c r="PA67" s="86"/>
      <c r="PB67" s="86"/>
      <c r="PC67" s="86"/>
      <c r="PD67" s="86"/>
      <c r="PE67" s="86"/>
      <c r="PF67" s="86"/>
      <c r="PG67" s="86"/>
      <c r="PH67" s="86"/>
      <c r="PI67" s="86"/>
      <c r="PJ67" s="86"/>
      <c r="PK67" s="86"/>
      <c r="PL67" s="86"/>
      <c r="PM67" s="86"/>
      <c r="PN67" s="86"/>
      <c r="PO67" s="86"/>
      <c r="PP67" s="86"/>
      <c r="PQ67" s="86"/>
      <c r="PR67" s="86"/>
      <c r="PS67" s="86"/>
      <c r="PT67" s="86"/>
      <c r="PU67" s="86"/>
      <c r="PV67" s="86"/>
      <c r="PW67" s="86"/>
      <c r="PX67" s="86"/>
      <c r="PY67" s="86"/>
      <c r="PZ67" s="86"/>
      <c r="QA67" s="86"/>
      <c r="QB67" s="86"/>
      <c r="QC67" s="86"/>
      <c r="QD67" s="86"/>
      <c r="QE67" s="86"/>
      <c r="QF67" s="86"/>
      <c r="QG67" s="86"/>
      <c r="QH67" s="86"/>
      <c r="QI67" s="86"/>
      <c r="QJ67" s="86"/>
      <c r="QK67" s="86"/>
      <c r="QL67" s="86"/>
      <c r="QM67" s="86"/>
      <c r="QN67" s="86"/>
      <c r="QO67" s="86"/>
      <c r="QP67" s="86"/>
      <c r="QQ67" s="86"/>
      <c r="QR67" s="86"/>
      <c r="QS67" s="86"/>
      <c r="QT67" s="86"/>
      <c r="QU67" s="86"/>
      <c r="QV67" s="86"/>
      <c r="QW67" s="86"/>
      <c r="QX67" s="86"/>
      <c r="QY67" s="86"/>
      <c r="QZ67" s="86"/>
      <c r="RA67" s="86"/>
      <c r="RB67" s="86"/>
      <c r="RC67" s="86"/>
      <c r="RD67" s="86"/>
      <c r="RE67" s="86"/>
      <c r="RF67" s="86"/>
      <c r="RG67" s="86"/>
      <c r="RH67" s="86"/>
      <c r="RI67" s="86"/>
      <c r="RJ67" s="86"/>
      <c r="RK67" s="86"/>
      <c r="RL67" s="86"/>
      <c r="RM67" s="86"/>
      <c r="RN67" s="86"/>
      <c r="RO67" s="86"/>
      <c r="RP67" s="86"/>
      <c r="RQ67" s="86"/>
      <c r="RR67" s="86"/>
      <c r="RS67" s="86"/>
      <c r="RT67" s="86"/>
      <c r="RU67" s="86"/>
      <c r="RV67" s="86"/>
      <c r="RW67" s="86"/>
      <c r="RX67" s="86"/>
      <c r="RY67" s="86"/>
      <c r="RZ67" s="86"/>
      <c r="SA67" s="86"/>
      <c r="SB67" s="86"/>
      <c r="SC67" s="86"/>
      <c r="SD67" s="86"/>
      <c r="SE67" s="86"/>
      <c r="SF67" s="86"/>
      <c r="SG67" s="86"/>
      <c r="SH67" s="86"/>
      <c r="SI67" s="86"/>
      <c r="SJ67" s="86"/>
      <c r="SK67" s="86"/>
      <c r="SL67" s="86"/>
      <c r="SM67" s="86"/>
      <c r="SN67" s="86"/>
      <c r="SO67" s="86"/>
      <c r="SP67" s="86"/>
      <c r="SQ67" s="86"/>
      <c r="SR67" s="86"/>
      <c r="SS67" s="86"/>
    </row>
    <row r="68" spans="2:513" s="85" customFormat="1" ht="15" customHeight="1">
      <c r="B68" s="127"/>
      <c r="C68" s="147"/>
      <c r="D68" s="123"/>
      <c r="E68" s="123"/>
      <c r="F68" s="124"/>
      <c r="G68" s="125"/>
      <c r="H68" s="190"/>
      <c r="I68" s="227"/>
      <c r="J68" s="221"/>
      <c r="K68" s="221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  <c r="IW68" s="86"/>
      <c r="IX68" s="86"/>
      <c r="IY68" s="86"/>
      <c r="IZ68" s="86"/>
      <c r="JA68" s="86"/>
      <c r="JB68" s="86"/>
      <c r="JC68" s="86"/>
      <c r="JD68" s="86"/>
      <c r="JE68" s="86"/>
      <c r="JF68" s="86"/>
      <c r="JG68" s="86"/>
      <c r="JH68" s="86"/>
      <c r="JI68" s="86"/>
      <c r="JJ68" s="86"/>
      <c r="JK68" s="86"/>
      <c r="JL68" s="86"/>
      <c r="JM68" s="86"/>
      <c r="JN68" s="86"/>
      <c r="JO68" s="86"/>
      <c r="JP68" s="86"/>
      <c r="JQ68" s="86"/>
      <c r="JR68" s="86"/>
      <c r="JS68" s="86"/>
      <c r="JT68" s="86"/>
      <c r="JU68" s="86"/>
      <c r="JV68" s="86"/>
      <c r="JW68" s="86"/>
      <c r="JX68" s="86"/>
      <c r="JY68" s="86"/>
      <c r="JZ68" s="86"/>
      <c r="KA68" s="86"/>
      <c r="KB68" s="86"/>
      <c r="KC68" s="86"/>
      <c r="KD68" s="86"/>
      <c r="KE68" s="86"/>
      <c r="KF68" s="86"/>
      <c r="KG68" s="86"/>
      <c r="KH68" s="86"/>
      <c r="KI68" s="86"/>
      <c r="KJ68" s="86"/>
      <c r="KK68" s="86"/>
      <c r="KL68" s="86"/>
      <c r="KM68" s="86"/>
      <c r="KN68" s="86"/>
      <c r="KO68" s="86"/>
      <c r="KP68" s="86"/>
      <c r="KQ68" s="86"/>
      <c r="KR68" s="86"/>
      <c r="KS68" s="86"/>
      <c r="KT68" s="86"/>
      <c r="KU68" s="86"/>
      <c r="KV68" s="86"/>
      <c r="KW68" s="86"/>
      <c r="KX68" s="86"/>
      <c r="KY68" s="86"/>
      <c r="KZ68" s="86"/>
      <c r="LA68" s="86"/>
      <c r="LB68" s="86"/>
      <c r="LC68" s="86"/>
      <c r="LD68" s="86"/>
      <c r="LE68" s="86"/>
      <c r="LF68" s="86"/>
      <c r="LG68" s="86"/>
      <c r="LH68" s="86"/>
      <c r="LI68" s="86"/>
      <c r="LJ68" s="86"/>
      <c r="LK68" s="86"/>
      <c r="LL68" s="86"/>
      <c r="LM68" s="86"/>
      <c r="LN68" s="86"/>
      <c r="LO68" s="86"/>
      <c r="LP68" s="86"/>
      <c r="LQ68" s="86"/>
      <c r="LR68" s="86"/>
      <c r="LS68" s="86"/>
      <c r="LT68" s="86"/>
      <c r="LU68" s="86"/>
      <c r="LV68" s="86"/>
      <c r="LW68" s="86"/>
      <c r="LX68" s="86"/>
      <c r="LY68" s="86"/>
      <c r="LZ68" s="86"/>
      <c r="MA68" s="86"/>
      <c r="MB68" s="86"/>
      <c r="MC68" s="86"/>
      <c r="MD68" s="86"/>
      <c r="ME68" s="86"/>
      <c r="MF68" s="86"/>
      <c r="MG68" s="86"/>
      <c r="MH68" s="86"/>
      <c r="MI68" s="86"/>
      <c r="MJ68" s="86"/>
      <c r="MK68" s="86"/>
      <c r="ML68" s="86"/>
      <c r="MM68" s="86"/>
      <c r="MN68" s="86"/>
      <c r="MO68" s="86"/>
      <c r="MP68" s="86"/>
      <c r="MQ68" s="86"/>
      <c r="MR68" s="86"/>
      <c r="MS68" s="86"/>
      <c r="MT68" s="86"/>
      <c r="MU68" s="86"/>
      <c r="MV68" s="86"/>
      <c r="MW68" s="86"/>
      <c r="MX68" s="86"/>
      <c r="MY68" s="86"/>
      <c r="MZ68" s="86"/>
      <c r="NA68" s="86"/>
      <c r="NB68" s="86"/>
      <c r="NC68" s="86"/>
      <c r="ND68" s="86"/>
      <c r="NE68" s="86"/>
      <c r="NF68" s="86"/>
      <c r="NG68" s="86"/>
      <c r="NH68" s="86"/>
      <c r="NI68" s="86"/>
      <c r="NJ68" s="86"/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6"/>
      <c r="NY68" s="86"/>
      <c r="NZ68" s="86"/>
      <c r="OA68" s="86"/>
      <c r="OB68" s="86"/>
      <c r="OC68" s="86"/>
      <c r="OD68" s="86"/>
      <c r="OE68" s="86"/>
      <c r="OF68" s="86"/>
      <c r="OG68" s="86"/>
      <c r="OH68" s="86"/>
      <c r="OI68" s="86"/>
      <c r="OJ68" s="86"/>
      <c r="OK68" s="86"/>
      <c r="OL68" s="86"/>
      <c r="OM68" s="86"/>
      <c r="ON68" s="86"/>
      <c r="OO68" s="86"/>
      <c r="OP68" s="86"/>
      <c r="OQ68" s="86"/>
      <c r="OR68" s="86"/>
      <c r="OS68" s="86"/>
      <c r="OT68" s="86"/>
      <c r="OU68" s="86"/>
      <c r="OV68" s="86"/>
      <c r="OW68" s="86"/>
      <c r="OX68" s="86"/>
      <c r="OY68" s="86"/>
      <c r="OZ68" s="86"/>
      <c r="PA68" s="86"/>
      <c r="PB68" s="86"/>
      <c r="PC68" s="86"/>
      <c r="PD68" s="86"/>
      <c r="PE68" s="86"/>
      <c r="PF68" s="86"/>
      <c r="PG68" s="86"/>
      <c r="PH68" s="86"/>
      <c r="PI68" s="86"/>
      <c r="PJ68" s="86"/>
      <c r="PK68" s="86"/>
      <c r="PL68" s="86"/>
      <c r="PM68" s="86"/>
      <c r="PN68" s="86"/>
      <c r="PO68" s="86"/>
      <c r="PP68" s="86"/>
      <c r="PQ68" s="86"/>
      <c r="PR68" s="86"/>
      <c r="PS68" s="86"/>
      <c r="PT68" s="86"/>
      <c r="PU68" s="86"/>
      <c r="PV68" s="86"/>
      <c r="PW68" s="86"/>
      <c r="PX68" s="86"/>
      <c r="PY68" s="86"/>
      <c r="PZ68" s="86"/>
      <c r="QA68" s="86"/>
      <c r="QB68" s="86"/>
      <c r="QC68" s="86"/>
      <c r="QD68" s="86"/>
      <c r="QE68" s="86"/>
      <c r="QF68" s="86"/>
      <c r="QG68" s="86"/>
      <c r="QH68" s="86"/>
      <c r="QI68" s="86"/>
      <c r="QJ68" s="86"/>
      <c r="QK68" s="86"/>
      <c r="QL68" s="86"/>
      <c r="QM68" s="86"/>
      <c r="QN68" s="86"/>
      <c r="QO68" s="86"/>
      <c r="QP68" s="86"/>
      <c r="QQ68" s="86"/>
      <c r="QR68" s="86"/>
      <c r="QS68" s="86"/>
      <c r="QT68" s="86"/>
      <c r="QU68" s="86"/>
      <c r="QV68" s="86"/>
      <c r="QW68" s="86"/>
      <c r="QX68" s="86"/>
      <c r="QY68" s="86"/>
      <c r="QZ68" s="86"/>
      <c r="RA68" s="86"/>
      <c r="RB68" s="86"/>
      <c r="RC68" s="86"/>
      <c r="RD68" s="86"/>
      <c r="RE68" s="86"/>
      <c r="RF68" s="86"/>
      <c r="RG68" s="86"/>
      <c r="RH68" s="86"/>
      <c r="RI68" s="86"/>
      <c r="RJ68" s="86"/>
      <c r="RK68" s="86"/>
      <c r="RL68" s="86"/>
      <c r="RM68" s="86"/>
      <c r="RN68" s="86"/>
      <c r="RO68" s="86"/>
      <c r="RP68" s="86"/>
      <c r="RQ68" s="86"/>
      <c r="RR68" s="86"/>
      <c r="RS68" s="86"/>
      <c r="RT68" s="86"/>
      <c r="RU68" s="86"/>
      <c r="RV68" s="86"/>
      <c r="RW68" s="86"/>
      <c r="RX68" s="86"/>
      <c r="RY68" s="86"/>
      <c r="RZ68" s="86"/>
      <c r="SA68" s="86"/>
      <c r="SB68" s="86"/>
      <c r="SC68" s="86"/>
      <c r="SD68" s="86"/>
      <c r="SE68" s="86"/>
      <c r="SF68" s="86"/>
      <c r="SG68" s="86"/>
      <c r="SH68" s="86"/>
      <c r="SI68" s="86"/>
      <c r="SJ68" s="86"/>
      <c r="SK68" s="86"/>
      <c r="SL68" s="86"/>
      <c r="SM68" s="86"/>
      <c r="SN68" s="86"/>
      <c r="SO68" s="86"/>
      <c r="SP68" s="86"/>
      <c r="SQ68" s="86"/>
      <c r="SR68" s="86"/>
      <c r="SS68" s="86"/>
    </row>
    <row r="69" spans="2:513" s="85" customFormat="1" ht="30" customHeight="1">
      <c r="B69" s="246">
        <v>4.9000000000000004</v>
      </c>
      <c r="C69" s="148" t="s">
        <v>21</v>
      </c>
      <c r="D69" s="48" t="s">
        <v>2</v>
      </c>
      <c r="E69" s="197">
        <f>E42</f>
        <v>600</v>
      </c>
      <c r="F69" s="103"/>
      <c r="G69" s="71">
        <f t="shared" ref="G69:G74" si="4">E69*F69</f>
        <v>0</v>
      </c>
      <c r="H69" s="190"/>
      <c r="I69" s="227"/>
      <c r="J69" s="221"/>
      <c r="K69" s="221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86"/>
      <c r="JA69" s="86"/>
      <c r="JB69" s="86"/>
      <c r="JC69" s="86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86"/>
      <c r="JO69" s="86"/>
      <c r="JP69" s="86"/>
      <c r="JQ69" s="86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86"/>
      <c r="KC69" s="86"/>
      <c r="KD69" s="86"/>
      <c r="KE69" s="86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86"/>
      <c r="KQ69" s="86"/>
      <c r="KR69" s="86"/>
      <c r="KS69" s="86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86"/>
      <c r="LE69" s="86"/>
      <c r="LF69" s="86"/>
      <c r="LG69" s="86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86"/>
      <c r="LS69" s="86"/>
      <c r="LT69" s="86"/>
      <c r="LU69" s="86"/>
      <c r="LV69" s="86"/>
      <c r="LW69" s="86"/>
      <c r="LX69" s="86"/>
      <c r="LY69" s="86"/>
      <c r="LZ69" s="86"/>
      <c r="MA69" s="86"/>
      <c r="MB69" s="86"/>
      <c r="MC69" s="86"/>
      <c r="MD69" s="86"/>
      <c r="ME69" s="86"/>
      <c r="MF69" s="86"/>
      <c r="MG69" s="86"/>
      <c r="MH69" s="86"/>
      <c r="MI69" s="86"/>
      <c r="MJ69" s="86"/>
      <c r="MK69" s="86"/>
      <c r="ML69" s="86"/>
      <c r="MM69" s="86"/>
      <c r="MN69" s="86"/>
      <c r="MO69" s="86"/>
      <c r="MP69" s="86"/>
      <c r="MQ69" s="86"/>
      <c r="MR69" s="86"/>
      <c r="MS69" s="86"/>
      <c r="MT69" s="86"/>
      <c r="MU69" s="86"/>
      <c r="MV69" s="86"/>
      <c r="MW69" s="86"/>
      <c r="MX69" s="86"/>
      <c r="MY69" s="86"/>
      <c r="MZ69" s="86"/>
      <c r="NA69" s="86"/>
      <c r="NB69" s="86"/>
      <c r="NC69" s="86"/>
      <c r="ND69" s="86"/>
      <c r="NE69" s="86"/>
      <c r="NF69" s="86"/>
      <c r="NG69" s="86"/>
      <c r="NH69" s="86"/>
      <c r="NI69" s="86"/>
      <c r="NJ69" s="86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6"/>
      <c r="NY69" s="86"/>
      <c r="NZ69" s="86"/>
      <c r="OA69" s="86"/>
      <c r="OB69" s="86"/>
      <c r="OC69" s="86"/>
      <c r="OD69" s="86"/>
      <c r="OE69" s="86"/>
      <c r="OF69" s="86"/>
      <c r="OG69" s="86"/>
      <c r="OH69" s="86"/>
      <c r="OI69" s="86"/>
      <c r="OJ69" s="86"/>
      <c r="OK69" s="86"/>
      <c r="OL69" s="86"/>
      <c r="OM69" s="86"/>
      <c r="ON69" s="86"/>
      <c r="OO69" s="86"/>
      <c r="OP69" s="86"/>
      <c r="OQ69" s="86"/>
      <c r="OR69" s="86"/>
      <c r="OS69" s="86"/>
      <c r="OT69" s="86"/>
      <c r="OU69" s="86"/>
      <c r="OV69" s="86"/>
      <c r="OW69" s="86"/>
      <c r="OX69" s="86"/>
      <c r="OY69" s="86"/>
      <c r="OZ69" s="86"/>
      <c r="PA69" s="86"/>
      <c r="PB69" s="86"/>
      <c r="PC69" s="86"/>
      <c r="PD69" s="86"/>
      <c r="PE69" s="86"/>
      <c r="PF69" s="86"/>
      <c r="PG69" s="86"/>
      <c r="PH69" s="86"/>
      <c r="PI69" s="86"/>
      <c r="PJ69" s="86"/>
      <c r="PK69" s="86"/>
      <c r="PL69" s="86"/>
      <c r="PM69" s="86"/>
      <c r="PN69" s="86"/>
      <c r="PO69" s="86"/>
      <c r="PP69" s="86"/>
      <c r="PQ69" s="86"/>
      <c r="PR69" s="86"/>
      <c r="PS69" s="86"/>
      <c r="PT69" s="86"/>
      <c r="PU69" s="86"/>
      <c r="PV69" s="86"/>
      <c r="PW69" s="86"/>
      <c r="PX69" s="86"/>
      <c r="PY69" s="86"/>
      <c r="PZ69" s="86"/>
      <c r="QA69" s="86"/>
      <c r="QB69" s="86"/>
      <c r="QC69" s="86"/>
      <c r="QD69" s="86"/>
      <c r="QE69" s="86"/>
      <c r="QF69" s="86"/>
      <c r="QG69" s="86"/>
      <c r="QH69" s="86"/>
      <c r="QI69" s="86"/>
      <c r="QJ69" s="86"/>
      <c r="QK69" s="86"/>
      <c r="QL69" s="86"/>
      <c r="QM69" s="86"/>
      <c r="QN69" s="86"/>
      <c r="QO69" s="86"/>
      <c r="QP69" s="86"/>
      <c r="QQ69" s="86"/>
      <c r="QR69" s="86"/>
      <c r="QS69" s="86"/>
      <c r="QT69" s="86"/>
      <c r="QU69" s="86"/>
      <c r="QV69" s="86"/>
      <c r="QW69" s="86"/>
      <c r="QX69" s="86"/>
      <c r="QY69" s="86"/>
      <c r="QZ69" s="86"/>
      <c r="RA69" s="86"/>
      <c r="RB69" s="86"/>
      <c r="RC69" s="86"/>
      <c r="RD69" s="86"/>
      <c r="RE69" s="86"/>
      <c r="RF69" s="86"/>
      <c r="RG69" s="86"/>
      <c r="RH69" s="86"/>
      <c r="RI69" s="86"/>
      <c r="RJ69" s="86"/>
      <c r="RK69" s="86"/>
      <c r="RL69" s="86"/>
      <c r="RM69" s="86"/>
      <c r="RN69" s="86"/>
      <c r="RO69" s="86"/>
      <c r="RP69" s="86"/>
      <c r="RQ69" s="86"/>
      <c r="RR69" s="86"/>
      <c r="RS69" s="86"/>
      <c r="RT69" s="86"/>
      <c r="RU69" s="86"/>
      <c r="RV69" s="86"/>
      <c r="RW69" s="86"/>
      <c r="RX69" s="86"/>
      <c r="RY69" s="86"/>
      <c r="RZ69" s="86"/>
      <c r="SA69" s="86"/>
      <c r="SB69" s="86"/>
      <c r="SC69" s="86"/>
      <c r="SD69" s="86"/>
      <c r="SE69" s="86"/>
      <c r="SF69" s="86"/>
      <c r="SG69" s="86"/>
      <c r="SH69" s="86"/>
      <c r="SI69" s="86"/>
      <c r="SJ69" s="86"/>
      <c r="SK69" s="86"/>
      <c r="SL69" s="86"/>
      <c r="SM69" s="86"/>
      <c r="SN69" s="86"/>
      <c r="SO69" s="86"/>
      <c r="SP69" s="86"/>
      <c r="SQ69" s="86"/>
      <c r="SR69" s="86"/>
      <c r="SS69" s="86"/>
    </row>
    <row r="70" spans="2:513" s="56" customFormat="1" ht="30" customHeight="1">
      <c r="B70" s="237">
        <v>4.0999999999999996</v>
      </c>
      <c r="C70" s="149" t="s">
        <v>32</v>
      </c>
      <c r="D70" s="48" t="s">
        <v>2</v>
      </c>
      <c r="E70" s="197">
        <f>E43</f>
        <v>1500</v>
      </c>
      <c r="F70" s="107"/>
      <c r="G70" s="71">
        <f t="shared" si="4"/>
        <v>0</v>
      </c>
      <c r="H70" s="191"/>
      <c r="I70" s="207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</row>
    <row r="71" spans="2:513" s="56" customFormat="1" ht="30" customHeight="1">
      <c r="B71" s="237">
        <v>4.1100000000000003</v>
      </c>
      <c r="C71" s="149" t="s">
        <v>26</v>
      </c>
      <c r="D71" s="48" t="s">
        <v>2</v>
      </c>
      <c r="E71" s="197">
        <f>E44</f>
        <v>1000</v>
      </c>
      <c r="F71" s="107"/>
      <c r="G71" s="71">
        <f t="shared" si="4"/>
        <v>0</v>
      </c>
      <c r="H71" s="191"/>
      <c r="I71" s="207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</row>
    <row r="72" spans="2:513" s="56" customFormat="1" ht="30" customHeight="1">
      <c r="B72" s="134">
        <v>4.12</v>
      </c>
      <c r="C72" s="149" t="s">
        <v>45</v>
      </c>
      <c r="D72" s="48" t="s">
        <v>2</v>
      </c>
      <c r="E72" s="197">
        <f>E45</f>
        <v>130</v>
      </c>
      <c r="F72" s="107"/>
      <c r="G72" s="71">
        <f t="shared" si="4"/>
        <v>0</v>
      </c>
      <c r="H72" s="191"/>
      <c r="I72" s="207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</row>
    <row r="73" spans="2:513" s="56" customFormat="1" ht="30" customHeight="1">
      <c r="B73" s="237">
        <v>4.13</v>
      </c>
      <c r="C73" s="149" t="s">
        <v>82</v>
      </c>
      <c r="D73" s="48" t="s">
        <v>83</v>
      </c>
      <c r="E73" s="197">
        <v>20</v>
      </c>
      <c r="F73" s="107"/>
      <c r="G73" s="71">
        <f t="shared" si="4"/>
        <v>0</v>
      </c>
      <c r="H73" s="191"/>
      <c r="I73" s="207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</row>
    <row r="74" spans="2:513" s="56" customFormat="1" ht="30" customHeight="1">
      <c r="B74" s="134">
        <v>4.1399999999999997</v>
      </c>
      <c r="C74" s="52" t="s">
        <v>63</v>
      </c>
      <c r="D74" s="48" t="s">
        <v>2</v>
      </c>
      <c r="E74" s="197">
        <v>11</v>
      </c>
      <c r="F74" s="107"/>
      <c r="G74" s="71">
        <f t="shared" si="4"/>
        <v>0</v>
      </c>
      <c r="H74" s="191"/>
      <c r="I74" s="207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</row>
    <row r="75" spans="2:513" s="121" customFormat="1" ht="18" customHeight="1">
      <c r="B75" s="237"/>
      <c r="C75" s="104" t="s">
        <v>62</v>
      </c>
      <c r="D75" s="48"/>
      <c r="E75" s="197"/>
      <c r="F75" s="107"/>
      <c r="G75" s="59"/>
      <c r="H75" s="191"/>
      <c r="I75" s="207"/>
    </row>
    <row r="76" spans="2:513" s="211" customFormat="1" ht="30" customHeight="1">
      <c r="B76" s="134">
        <v>4.1500000000000004</v>
      </c>
      <c r="C76" s="148" t="s">
        <v>37</v>
      </c>
      <c r="D76" s="48" t="s">
        <v>9</v>
      </c>
      <c r="E76" s="195">
        <f>E50+E51</f>
        <v>5700</v>
      </c>
      <c r="F76" s="49"/>
      <c r="G76" s="59">
        <f>E76*F76</f>
        <v>0</v>
      </c>
      <c r="H76" s="191"/>
      <c r="I76" s="209"/>
    </row>
    <row r="77" spans="2:513" s="86" customFormat="1" ht="15" customHeight="1">
      <c r="B77" s="136"/>
      <c r="C77" s="81"/>
      <c r="D77" s="82"/>
      <c r="E77" s="114"/>
      <c r="F77" s="83"/>
      <c r="G77" s="84"/>
      <c r="H77" s="191"/>
      <c r="I77" s="227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</row>
    <row r="78" spans="2:513" s="56" customFormat="1" ht="30" customHeight="1">
      <c r="B78" s="133"/>
      <c r="C78" s="122" t="s">
        <v>15</v>
      </c>
      <c r="D78" s="54"/>
      <c r="E78" s="54"/>
      <c r="F78" s="55"/>
      <c r="G78" s="57">
        <f>SUM(G58:G77)</f>
        <v>0</v>
      </c>
      <c r="H78" s="191"/>
      <c r="I78" s="207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</row>
    <row r="79" spans="2:513" s="121" customFormat="1" ht="14.25" customHeight="1" thickBot="1">
      <c r="B79" s="137"/>
      <c r="C79" s="217"/>
      <c r="D79" s="218"/>
      <c r="E79" s="218"/>
      <c r="F79" s="219"/>
      <c r="G79" s="216"/>
      <c r="H79" s="191"/>
      <c r="I79" s="207"/>
    </row>
    <row r="80" spans="2:513" s="121" customFormat="1" ht="12.75" customHeight="1">
      <c r="B80" s="178"/>
      <c r="C80" s="179"/>
      <c r="D80" s="193"/>
      <c r="E80" s="193"/>
      <c r="F80" s="194"/>
      <c r="G80" s="181"/>
      <c r="H80" s="191"/>
      <c r="I80" s="207"/>
    </row>
    <row r="81" spans="2:513" s="3" customFormat="1" ht="30" customHeight="1">
      <c r="B81" s="130">
        <v>5</v>
      </c>
      <c r="C81" s="25" t="s">
        <v>18</v>
      </c>
      <c r="D81" s="93"/>
      <c r="E81" s="93"/>
      <c r="F81" s="69"/>
      <c r="G81" s="70"/>
      <c r="H81" s="190"/>
      <c r="I81" s="207"/>
      <c r="J81" s="7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</row>
    <row r="82" spans="2:513" s="3" customFormat="1" ht="30.75" customHeight="1">
      <c r="B82" s="139"/>
      <c r="C82" s="152" t="s">
        <v>85</v>
      </c>
      <c r="D82" s="109"/>
      <c r="E82" s="109"/>
      <c r="F82" s="108"/>
      <c r="G82" s="110"/>
      <c r="H82" s="190"/>
      <c r="I82" s="207"/>
      <c r="J82" s="7"/>
      <c r="K82" s="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</row>
    <row r="83" spans="2:513" s="3" customFormat="1" ht="15.75" customHeight="1">
      <c r="B83" s="137"/>
      <c r="C83" s="150"/>
      <c r="D83" s="95"/>
      <c r="E83" s="95"/>
      <c r="F83" s="94"/>
      <c r="G83" s="96"/>
      <c r="H83" s="190"/>
      <c r="I83" s="207"/>
      <c r="J83" s="7"/>
      <c r="K83" s="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</row>
    <row r="84" spans="2:513" s="3" customFormat="1" ht="30" customHeight="1">
      <c r="B84" s="164">
        <v>5.0999999999999996</v>
      </c>
      <c r="C84" s="40" t="s">
        <v>23</v>
      </c>
      <c r="D84" s="50" t="s">
        <v>2</v>
      </c>
      <c r="E84" s="195">
        <f>E69</f>
        <v>600</v>
      </c>
      <c r="F84" s="51"/>
      <c r="G84" s="71">
        <f t="shared" ref="G84:G90" si="5">E84*F84</f>
        <v>0</v>
      </c>
      <c r="H84" s="190"/>
      <c r="I84" s="207"/>
      <c r="J84" s="7"/>
      <c r="K84" s="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</row>
    <row r="85" spans="2:513" s="23" customFormat="1" ht="30" customHeight="1">
      <c r="B85" s="164">
        <v>5.2</v>
      </c>
      <c r="C85" s="40" t="s">
        <v>33</v>
      </c>
      <c r="D85" s="50" t="s">
        <v>2</v>
      </c>
      <c r="E85" s="113">
        <f>E70</f>
        <v>1500</v>
      </c>
      <c r="F85" s="51"/>
      <c r="G85" s="71">
        <f t="shared" si="5"/>
        <v>0</v>
      </c>
      <c r="H85" s="190"/>
      <c r="I85" s="209"/>
      <c r="J85" s="220"/>
      <c r="K85" s="220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  <c r="BI85" s="210"/>
      <c r="BJ85" s="210"/>
      <c r="BK85" s="210"/>
      <c r="BL85" s="210"/>
      <c r="BM85" s="210"/>
      <c r="BN85" s="210"/>
      <c r="BO85" s="210"/>
      <c r="BP85" s="210"/>
      <c r="BQ85" s="210"/>
      <c r="BR85" s="210"/>
      <c r="BS85" s="210"/>
      <c r="BT85" s="210"/>
      <c r="BU85" s="210"/>
      <c r="BV85" s="210"/>
      <c r="BW85" s="210"/>
      <c r="BX85" s="210"/>
      <c r="BY85" s="210"/>
      <c r="BZ85" s="210"/>
      <c r="CA85" s="210"/>
      <c r="CB85" s="210"/>
      <c r="CC85" s="210"/>
      <c r="CD85" s="210"/>
      <c r="CE85" s="210"/>
      <c r="CF85" s="210"/>
      <c r="CG85" s="210"/>
      <c r="CH85" s="210"/>
      <c r="CI85" s="210"/>
      <c r="CJ85" s="210"/>
      <c r="CK85" s="210"/>
      <c r="CL85" s="210"/>
      <c r="CM85" s="210"/>
      <c r="CN85" s="210"/>
      <c r="CO85" s="210"/>
      <c r="CP85" s="210"/>
      <c r="CQ85" s="210"/>
      <c r="CR85" s="210"/>
      <c r="CS85" s="210"/>
      <c r="CT85" s="210"/>
      <c r="CU85" s="210"/>
      <c r="CV85" s="210"/>
      <c r="CW85" s="210"/>
      <c r="CX85" s="210"/>
      <c r="CY85" s="210"/>
      <c r="CZ85" s="210"/>
      <c r="DA85" s="210"/>
      <c r="DB85" s="210"/>
      <c r="DC85" s="210"/>
      <c r="DD85" s="210"/>
      <c r="DE85" s="210"/>
      <c r="DF85" s="210"/>
      <c r="DG85" s="210"/>
      <c r="DH85" s="210"/>
      <c r="DI85" s="210"/>
      <c r="DJ85" s="210"/>
      <c r="DK85" s="210"/>
      <c r="DL85" s="210"/>
      <c r="DM85" s="210"/>
      <c r="DN85" s="210"/>
      <c r="DO85" s="210"/>
      <c r="DP85" s="210"/>
      <c r="DQ85" s="210"/>
      <c r="DR85" s="210"/>
      <c r="DS85" s="210"/>
      <c r="DT85" s="210"/>
      <c r="DU85" s="210"/>
      <c r="DV85" s="210"/>
      <c r="DW85" s="210"/>
      <c r="DX85" s="210"/>
      <c r="DY85" s="210"/>
      <c r="DZ85" s="210"/>
      <c r="EA85" s="210"/>
      <c r="EB85" s="210"/>
      <c r="EC85" s="210"/>
      <c r="ED85" s="210"/>
      <c r="EE85" s="210"/>
      <c r="EF85" s="210"/>
      <c r="EG85" s="210"/>
      <c r="EH85" s="210"/>
      <c r="EI85" s="210"/>
      <c r="EJ85" s="210"/>
      <c r="EK85" s="210"/>
      <c r="EL85" s="210"/>
      <c r="EM85" s="210"/>
      <c r="EN85" s="210"/>
      <c r="EO85" s="210"/>
      <c r="EP85" s="210"/>
      <c r="EQ85" s="210"/>
      <c r="ER85" s="210"/>
      <c r="ES85" s="210"/>
      <c r="ET85" s="210"/>
      <c r="EU85" s="210"/>
      <c r="EV85" s="210"/>
      <c r="EW85" s="210"/>
      <c r="EX85" s="210"/>
      <c r="EY85" s="210"/>
      <c r="EZ85" s="210"/>
      <c r="FA85" s="210"/>
      <c r="FB85" s="210"/>
      <c r="FC85" s="210"/>
      <c r="FD85" s="210"/>
      <c r="FE85" s="210"/>
      <c r="FF85" s="210"/>
      <c r="FG85" s="210"/>
      <c r="FH85" s="210"/>
      <c r="FI85" s="210"/>
      <c r="FJ85" s="210"/>
      <c r="FK85" s="210"/>
      <c r="FL85" s="210"/>
      <c r="FM85" s="210"/>
      <c r="FN85" s="210"/>
      <c r="FO85" s="210"/>
      <c r="FP85" s="210"/>
      <c r="FQ85" s="210"/>
      <c r="FR85" s="210"/>
      <c r="FS85" s="210"/>
      <c r="FT85" s="210"/>
      <c r="FU85" s="210"/>
      <c r="FV85" s="210"/>
      <c r="FW85" s="210"/>
      <c r="FX85" s="210"/>
      <c r="FY85" s="210"/>
      <c r="FZ85" s="210"/>
      <c r="GA85" s="210"/>
      <c r="GB85" s="210"/>
      <c r="GC85" s="210"/>
      <c r="GD85" s="210"/>
      <c r="GE85" s="210"/>
      <c r="GF85" s="210"/>
      <c r="GG85" s="210"/>
      <c r="GH85" s="210"/>
      <c r="GI85" s="210"/>
      <c r="GJ85" s="210"/>
      <c r="GK85" s="210"/>
      <c r="GL85" s="210"/>
      <c r="GM85" s="210"/>
      <c r="GN85" s="210"/>
      <c r="GO85" s="210"/>
      <c r="GP85" s="210"/>
      <c r="GQ85" s="210"/>
      <c r="GR85" s="210"/>
      <c r="GS85" s="210"/>
      <c r="GT85" s="210"/>
      <c r="GU85" s="210"/>
      <c r="GV85" s="210"/>
      <c r="GW85" s="210"/>
      <c r="GX85" s="210"/>
      <c r="GY85" s="210"/>
      <c r="GZ85" s="210"/>
      <c r="HA85" s="210"/>
      <c r="HB85" s="210"/>
      <c r="HC85" s="210"/>
      <c r="HD85" s="210"/>
      <c r="HE85" s="210"/>
      <c r="HF85" s="210"/>
      <c r="HG85" s="210"/>
      <c r="HH85" s="210"/>
      <c r="HI85" s="210"/>
      <c r="HJ85" s="210"/>
      <c r="HK85" s="210"/>
      <c r="HL85" s="210"/>
      <c r="HM85" s="210"/>
      <c r="HN85" s="210"/>
      <c r="HO85" s="210"/>
      <c r="HP85" s="210"/>
      <c r="HQ85" s="210"/>
      <c r="HR85" s="210"/>
      <c r="HS85" s="210"/>
      <c r="HT85" s="210"/>
      <c r="HU85" s="210"/>
      <c r="HV85" s="210"/>
      <c r="HW85" s="210"/>
      <c r="HX85" s="210"/>
      <c r="HY85" s="210"/>
      <c r="HZ85" s="210"/>
      <c r="IA85" s="210"/>
      <c r="IB85" s="210"/>
      <c r="IC85" s="210"/>
      <c r="ID85" s="210"/>
      <c r="IE85" s="210"/>
      <c r="IF85" s="210"/>
      <c r="IG85" s="210"/>
      <c r="IH85" s="210"/>
      <c r="II85" s="210"/>
      <c r="IJ85" s="210"/>
      <c r="IK85" s="210"/>
      <c r="IL85" s="210"/>
      <c r="IM85" s="210"/>
      <c r="IN85" s="210"/>
      <c r="IO85" s="210"/>
      <c r="IP85" s="210"/>
      <c r="IQ85" s="210"/>
      <c r="IR85" s="210"/>
      <c r="IS85" s="210"/>
      <c r="IT85" s="210"/>
      <c r="IU85" s="210"/>
      <c r="IV85" s="210"/>
      <c r="IW85" s="210"/>
      <c r="IX85" s="210"/>
      <c r="IY85" s="210"/>
      <c r="IZ85" s="210"/>
      <c r="JA85" s="210"/>
      <c r="JB85" s="210"/>
      <c r="JC85" s="210"/>
      <c r="JD85" s="210"/>
      <c r="JE85" s="210"/>
      <c r="JF85" s="210"/>
      <c r="JG85" s="210"/>
      <c r="JH85" s="210"/>
      <c r="JI85" s="210"/>
      <c r="JJ85" s="210"/>
      <c r="JK85" s="210"/>
      <c r="JL85" s="210"/>
      <c r="JM85" s="210"/>
      <c r="JN85" s="210"/>
      <c r="JO85" s="210"/>
      <c r="JP85" s="210"/>
      <c r="JQ85" s="210"/>
      <c r="JR85" s="210"/>
      <c r="JS85" s="210"/>
      <c r="JT85" s="210"/>
      <c r="JU85" s="210"/>
      <c r="JV85" s="210"/>
      <c r="JW85" s="210"/>
      <c r="JX85" s="210"/>
      <c r="JY85" s="210"/>
      <c r="JZ85" s="210"/>
      <c r="KA85" s="210"/>
      <c r="KB85" s="210"/>
      <c r="KC85" s="210"/>
      <c r="KD85" s="210"/>
      <c r="KE85" s="210"/>
      <c r="KF85" s="210"/>
      <c r="KG85" s="210"/>
      <c r="KH85" s="210"/>
      <c r="KI85" s="210"/>
      <c r="KJ85" s="210"/>
      <c r="KK85" s="210"/>
      <c r="KL85" s="210"/>
      <c r="KM85" s="210"/>
      <c r="KN85" s="210"/>
      <c r="KO85" s="210"/>
      <c r="KP85" s="210"/>
      <c r="KQ85" s="210"/>
      <c r="KR85" s="210"/>
      <c r="KS85" s="210"/>
      <c r="KT85" s="210"/>
      <c r="KU85" s="210"/>
      <c r="KV85" s="210"/>
      <c r="KW85" s="210"/>
      <c r="KX85" s="210"/>
      <c r="KY85" s="210"/>
      <c r="KZ85" s="210"/>
      <c r="LA85" s="210"/>
      <c r="LB85" s="210"/>
      <c r="LC85" s="210"/>
      <c r="LD85" s="210"/>
      <c r="LE85" s="210"/>
      <c r="LF85" s="210"/>
      <c r="LG85" s="210"/>
      <c r="LH85" s="210"/>
      <c r="LI85" s="210"/>
      <c r="LJ85" s="210"/>
      <c r="LK85" s="210"/>
      <c r="LL85" s="210"/>
      <c r="LM85" s="210"/>
      <c r="LN85" s="210"/>
      <c r="LO85" s="210"/>
      <c r="LP85" s="210"/>
      <c r="LQ85" s="210"/>
      <c r="LR85" s="210"/>
      <c r="LS85" s="210"/>
      <c r="LT85" s="210"/>
      <c r="LU85" s="210"/>
      <c r="LV85" s="210"/>
      <c r="LW85" s="210"/>
      <c r="LX85" s="210"/>
      <c r="LY85" s="210"/>
      <c r="LZ85" s="210"/>
      <c r="MA85" s="210"/>
      <c r="MB85" s="210"/>
      <c r="MC85" s="210"/>
      <c r="MD85" s="210"/>
      <c r="ME85" s="210"/>
      <c r="MF85" s="210"/>
      <c r="MG85" s="210"/>
      <c r="MH85" s="210"/>
      <c r="MI85" s="210"/>
      <c r="MJ85" s="210"/>
      <c r="MK85" s="210"/>
      <c r="ML85" s="210"/>
      <c r="MM85" s="210"/>
      <c r="MN85" s="210"/>
      <c r="MO85" s="210"/>
      <c r="MP85" s="210"/>
      <c r="MQ85" s="210"/>
      <c r="MR85" s="210"/>
      <c r="MS85" s="210"/>
      <c r="MT85" s="210"/>
      <c r="MU85" s="210"/>
      <c r="MV85" s="210"/>
      <c r="MW85" s="210"/>
      <c r="MX85" s="210"/>
      <c r="MY85" s="210"/>
      <c r="MZ85" s="210"/>
      <c r="NA85" s="210"/>
      <c r="NB85" s="210"/>
      <c r="NC85" s="210"/>
      <c r="ND85" s="210"/>
      <c r="NE85" s="210"/>
      <c r="NF85" s="210"/>
      <c r="NG85" s="210"/>
      <c r="NH85" s="210"/>
      <c r="NI85" s="210"/>
      <c r="NJ85" s="210"/>
      <c r="NK85" s="210"/>
      <c r="NL85" s="210"/>
      <c r="NM85" s="210"/>
      <c r="NN85" s="210"/>
      <c r="NO85" s="210"/>
      <c r="NP85" s="210"/>
      <c r="NQ85" s="210"/>
      <c r="NR85" s="210"/>
      <c r="NS85" s="210"/>
      <c r="NT85" s="210"/>
      <c r="NU85" s="210"/>
      <c r="NV85" s="210"/>
      <c r="NW85" s="210"/>
      <c r="NX85" s="210"/>
      <c r="NY85" s="210"/>
      <c r="NZ85" s="210"/>
      <c r="OA85" s="210"/>
      <c r="OB85" s="210"/>
      <c r="OC85" s="210"/>
      <c r="OD85" s="210"/>
      <c r="OE85" s="210"/>
      <c r="OF85" s="210"/>
      <c r="OG85" s="210"/>
      <c r="OH85" s="210"/>
      <c r="OI85" s="210"/>
      <c r="OJ85" s="210"/>
      <c r="OK85" s="210"/>
      <c r="OL85" s="210"/>
      <c r="OM85" s="210"/>
      <c r="ON85" s="210"/>
      <c r="OO85" s="210"/>
      <c r="OP85" s="210"/>
      <c r="OQ85" s="210"/>
      <c r="OR85" s="210"/>
      <c r="OS85" s="210"/>
      <c r="OT85" s="210"/>
      <c r="OU85" s="210"/>
      <c r="OV85" s="210"/>
      <c r="OW85" s="210"/>
      <c r="OX85" s="210"/>
      <c r="OY85" s="210"/>
      <c r="OZ85" s="210"/>
      <c r="PA85" s="210"/>
      <c r="PB85" s="210"/>
      <c r="PC85" s="210"/>
      <c r="PD85" s="210"/>
      <c r="PE85" s="210"/>
      <c r="PF85" s="210"/>
      <c r="PG85" s="210"/>
      <c r="PH85" s="210"/>
      <c r="PI85" s="210"/>
      <c r="PJ85" s="210"/>
      <c r="PK85" s="210"/>
      <c r="PL85" s="210"/>
      <c r="PM85" s="210"/>
      <c r="PN85" s="210"/>
      <c r="PO85" s="210"/>
      <c r="PP85" s="210"/>
      <c r="PQ85" s="210"/>
      <c r="PR85" s="210"/>
      <c r="PS85" s="210"/>
      <c r="PT85" s="210"/>
      <c r="PU85" s="210"/>
      <c r="PV85" s="210"/>
      <c r="PW85" s="210"/>
      <c r="PX85" s="210"/>
      <c r="PY85" s="210"/>
      <c r="PZ85" s="210"/>
      <c r="QA85" s="210"/>
      <c r="QB85" s="210"/>
      <c r="QC85" s="210"/>
      <c r="QD85" s="210"/>
      <c r="QE85" s="210"/>
      <c r="QF85" s="210"/>
      <c r="QG85" s="210"/>
      <c r="QH85" s="210"/>
      <c r="QI85" s="210"/>
      <c r="QJ85" s="210"/>
      <c r="QK85" s="210"/>
      <c r="QL85" s="210"/>
      <c r="QM85" s="210"/>
      <c r="QN85" s="210"/>
      <c r="QO85" s="210"/>
      <c r="QP85" s="210"/>
      <c r="QQ85" s="210"/>
      <c r="QR85" s="210"/>
      <c r="QS85" s="210"/>
      <c r="QT85" s="210"/>
      <c r="QU85" s="210"/>
      <c r="QV85" s="210"/>
      <c r="QW85" s="210"/>
      <c r="QX85" s="210"/>
      <c r="QY85" s="210"/>
      <c r="QZ85" s="210"/>
      <c r="RA85" s="210"/>
      <c r="RB85" s="210"/>
      <c r="RC85" s="210"/>
      <c r="RD85" s="210"/>
      <c r="RE85" s="210"/>
      <c r="RF85" s="210"/>
      <c r="RG85" s="210"/>
      <c r="RH85" s="210"/>
      <c r="RI85" s="210"/>
      <c r="RJ85" s="210"/>
      <c r="RK85" s="210"/>
      <c r="RL85" s="210"/>
      <c r="RM85" s="210"/>
      <c r="RN85" s="210"/>
      <c r="RO85" s="210"/>
      <c r="RP85" s="210"/>
      <c r="RQ85" s="210"/>
      <c r="RR85" s="210"/>
      <c r="RS85" s="210"/>
      <c r="RT85" s="210"/>
      <c r="RU85" s="210"/>
      <c r="RV85" s="210"/>
      <c r="RW85" s="210"/>
      <c r="RX85" s="210"/>
      <c r="RY85" s="210"/>
      <c r="RZ85" s="210"/>
      <c r="SA85" s="210"/>
      <c r="SB85" s="210"/>
      <c r="SC85" s="210"/>
      <c r="SD85" s="210"/>
      <c r="SE85" s="210"/>
      <c r="SF85" s="210"/>
      <c r="SG85" s="210"/>
      <c r="SH85" s="210"/>
      <c r="SI85" s="210"/>
      <c r="SJ85" s="210"/>
      <c r="SK85" s="210"/>
      <c r="SL85" s="210"/>
      <c r="SM85" s="210"/>
      <c r="SN85" s="210"/>
      <c r="SO85" s="210"/>
      <c r="SP85" s="210"/>
      <c r="SQ85" s="210"/>
      <c r="SR85" s="210"/>
      <c r="SS85" s="210"/>
    </row>
    <row r="86" spans="2:513" s="23" customFormat="1" ht="30" customHeight="1">
      <c r="B86" s="164">
        <v>5.3</v>
      </c>
      <c r="C86" s="40" t="s">
        <v>27</v>
      </c>
      <c r="D86" s="50" t="s">
        <v>2</v>
      </c>
      <c r="E86" s="113">
        <f>E71</f>
        <v>1000</v>
      </c>
      <c r="F86" s="51"/>
      <c r="G86" s="71">
        <f t="shared" si="5"/>
        <v>0</v>
      </c>
      <c r="H86" s="190"/>
      <c r="I86" s="209"/>
      <c r="J86" s="220"/>
      <c r="K86" s="220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  <c r="BI86" s="210"/>
      <c r="BJ86" s="210"/>
      <c r="BK86" s="210"/>
      <c r="BL86" s="210"/>
      <c r="BM86" s="210"/>
      <c r="BN86" s="210"/>
      <c r="BO86" s="210"/>
      <c r="BP86" s="210"/>
      <c r="BQ86" s="210"/>
      <c r="BR86" s="210"/>
      <c r="BS86" s="210"/>
      <c r="BT86" s="210"/>
      <c r="BU86" s="210"/>
      <c r="BV86" s="210"/>
      <c r="BW86" s="210"/>
      <c r="BX86" s="210"/>
      <c r="BY86" s="210"/>
      <c r="BZ86" s="210"/>
      <c r="CA86" s="210"/>
      <c r="CB86" s="210"/>
      <c r="CC86" s="210"/>
      <c r="CD86" s="210"/>
      <c r="CE86" s="210"/>
      <c r="CF86" s="210"/>
      <c r="CG86" s="210"/>
      <c r="CH86" s="210"/>
      <c r="CI86" s="210"/>
      <c r="CJ86" s="210"/>
      <c r="CK86" s="210"/>
      <c r="CL86" s="210"/>
      <c r="CM86" s="210"/>
      <c r="CN86" s="210"/>
      <c r="CO86" s="210"/>
      <c r="CP86" s="210"/>
      <c r="CQ86" s="210"/>
      <c r="CR86" s="210"/>
      <c r="CS86" s="210"/>
      <c r="CT86" s="210"/>
      <c r="CU86" s="210"/>
      <c r="CV86" s="210"/>
      <c r="CW86" s="210"/>
      <c r="CX86" s="210"/>
      <c r="CY86" s="210"/>
      <c r="CZ86" s="210"/>
      <c r="DA86" s="210"/>
      <c r="DB86" s="210"/>
      <c r="DC86" s="210"/>
      <c r="DD86" s="210"/>
      <c r="DE86" s="210"/>
      <c r="DF86" s="210"/>
      <c r="DG86" s="210"/>
      <c r="DH86" s="210"/>
      <c r="DI86" s="210"/>
      <c r="DJ86" s="210"/>
      <c r="DK86" s="210"/>
      <c r="DL86" s="210"/>
      <c r="DM86" s="210"/>
      <c r="DN86" s="210"/>
      <c r="DO86" s="210"/>
      <c r="DP86" s="210"/>
      <c r="DQ86" s="210"/>
      <c r="DR86" s="210"/>
      <c r="DS86" s="210"/>
      <c r="DT86" s="210"/>
      <c r="DU86" s="210"/>
      <c r="DV86" s="210"/>
      <c r="DW86" s="210"/>
      <c r="DX86" s="210"/>
      <c r="DY86" s="210"/>
      <c r="DZ86" s="210"/>
      <c r="EA86" s="210"/>
      <c r="EB86" s="210"/>
      <c r="EC86" s="210"/>
      <c r="ED86" s="210"/>
      <c r="EE86" s="210"/>
      <c r="EF86" s="210"/>
      <c r="EG86" s="210"/>
      <c r="EH86" s="210"/>
      <c r="EI86" s="210"/>
      <c r="EJ86" s="210"/>
      <c r="EK86" s="210"/>
      <c r="EL86" s="210"/>
      <c r="EM86" s="210"/>
      <c r="EN86" s="210"/>
      <c r="EO86" s="210"/>
      <c r="EP86" s="210"/>
      <c r="EQ86" s="210"/>
      <c r="ER86" s="210"/>
      <c r="ES86" s="210"/>
      <c r="ET86" s="210"/>
      <c r="EU86" s="210"/>
      <c r="EV86" s="210"/>
      <c r="EW86" s="210"/>
      <c r="EX86" s="210"/>
      <c r="EY86" s="210"/>
      <c r="EZ86" s="210"/>
      <c r="FA86" s="210"/>
      <c r="FB86" s="210"/>
      <c r="FC86" s="210"/>
      <c r="FD86" s="210"/>
      <c r="FE86" s="210"/>
      <c r="FF86" s="210"/>
      <c r="FG86" s="210"/>
      <c r="FH86" s="210"/>
      <c r="FI86" s="210"/>
      <c r="FJ86" s="210"/>
      <c r="FK86" s="210"/>
      <c r="FL86" s="210"/>
      <c r="FM86" s="210"/>
      <c r="FN86" s="210"/>
      <c r="FO86" s="210"/>
      <c r="FP86" s="210"/>
      <c r="FQ86" s="210"/>
      <c r="FR86" s="210"/>
      <c r="FS86" s="210"/>
      <c r="FT86" s="210"/>
      <c r="FU86" s="210"/>
      <c r="FV86" s="210"/>
      <c r="FW86" s="210"/>
      <c r="FX86" s="210"/>
      <c r="FY86" s="210"/>
      <c r="FZ86" s="210"/>
      <c r="GA86" s="210"/>
      <c r="GB86" s="210"/>
      <c r="GC86" s="210"/>
      <c r="GD86" s="210"/>
      <c r="GE86" s="210"/>
      <c r="GF86" s="210"/>
      <c r="GG86" s="210"/>
      <c r="GH86" s="210"/>
      <c r="GI86" s="210"/>
      <c r="GJ86" s="210"/>
      <c r="GK86" s="210"/>
      <c r="GL86" s="210"/>
      <c r="GM86" s="210"/>
      <c r="GN86" s="210"/>
      <c r="GO86" s="210"/>
      <c r="GP86" s="210"/>
      <c r="GQ86" s="210"/>
      <c r="GR86" s="210"/>
      <c r="GS86" s="210"/>
      <c r="GT86" s="210"/>
      <c r="GU86" s="210"/>
      <c r="GV86" s="210"/>
      <c r="GW86" s="210"/>
      <c r="GX86" s="210"/>
      <c r="GY86" s="210"/>
      <c r="GZ86" s="210"/>
      <c r="HA86" s="210"/>
      <c r="HB86" s="210"/>
      <c r="HC86" s="210"/>
      <c r="HD86" s="210"/>
      <c r="HE86" s="210"/>
      <c r="HF86" s="210"/>
      <c r="HG86" s="210"/>
      <c r="HH86" s="210"/>
      <c r="HI86" s="210"/>
      <c r="HJ86" s="210"/>
      <c r="HK86" s="210"/>
      <c r="HL86" s="210"/>
      <c r="HM86" s="210"/>
      <c r="HN86" s="210"/>
      <c r="HO86" s="210"/>
      <c r="HP86" s="210"/>
      <c r="HQ86" s="210"/>
      <c r="HR86" s="210"/>
      <c r="HS86" s="210"/>
      <c r="HT86" s="210"/>
      <c r="HU86" s="210"/>
      <c r="HV86" s="210"/>
      <c r="HW86" s="210"/>
      <c r="HX86" s="210"/>
      <c r="HY86" s="210"/>
      <c r="HZ86" s="210"/>
      <c r="IA86" s="210"/>
      <c r="IB86" s="210"/>
      <c r="IC86" s="210"/>
      <c r="ID86" s="210"/>
      <c r="IE86" s="210"/>
      <c r="IF86" s="210"/>
      <c r="IG86" s="210"/>
      <c r="IH86" s="210"/>
      <c r="II86" s="210"/>
      <c r="IJ86" s="210"/>
      <c r="IK86" s="210"/>
      <c r="IL86" s="210"/>
      <c r="IM86" s="210"/>
      <c r="IN86" s="210"/>
      <c r="IO86" s="210"/>
      <c r="IP86" s="210"/>
      <c r="IQ86" s="210"/>
      <c r="IR86" s="210"/>
      <c r="IS86" s="210"/>
      <c r="IT86" s="210"/>
      <c r="IU86" s="210"/>
      <c r="IV86" s="210"/>
      <c r="IW86" s="210"/>
      <c r="IX86" s="210"/>
      <c r="IY86" s="210"/>
      <c r="IZ86" s="210"/>
      <c r="JA86" s="210"/>
      <c r="JB86" s="210"/>
      <c r="JC86" s="210"/>
      <c r="JD86" s="210"/>
      <c r="JE86" s="210"/>
      <c r="JF86" s="210"/>
      <c r="JG86" s="210"/>
      <c r="JH86" s="210"/>
      <c r="JI86" s="210"/>
      <c r="JJ86" s="210"/>
      <c r="JK86" s="210"/>
      <c r="JL86" s="210"/>
      <c r="JM86" s="210"/>
      <c r="JN86" s="210"/>
      <c r="JO86" s="210"/>
      <c r="JP86" s="210"/>
      <c r="JQ86" s="210"/>
      <c r="JR86" s="210"/>
      <c r="JS86" s="210"/>
      <c r="JT86" s="210"/>
      <c r="JU86" s="210"/>
      <c r="JV86" s="210"/>
      <c r="JW86" s="210"/>
      <c r="JX86" s="210"/>
      <c r="JY86" s="210"/>
      <c r="JZ86" s="210"/>
      <c r="KA86" s="210"/>
      <c r="KB86" s="210"/>
      <c r="KC86" s="210"/>
      <c r="KD86" s="210"/>
      <c r="KE86" s="210"/>
      <c r="KF86" s="210"/>
      <c r="KG86" s="210"/>
      <c r="KH86" s="210"/>
      <c r="KI86" s="210"/>
      <c r="KJ86" s="210"/>
      <c r="KK86" s="210"/>
      <c r="KL86" s="210"/>
      <c r="KM86" s="210"/>
      <c r="KN86" s="210"/>
      <c r="KO86" s="210"/>
      <c r="KP86" s="210"/>
      <c r="KQ86" s="210"/>
      <c r="KR86" s="210"/>
      <c r="KS86" s="210"/>
      <c r="KT86" s="210"/>
      <c r="KU86" s="210"/>
      <c r="KV86" s="210"/>
      <c r="KW86" s="210"/>
      <c r="KX86" s="210"/>
      <c r="KY86" s="210"/>
      <c r="KZ86" s="210"/>
      <c r="LA86" s="210"/>
      <c r="LB86" s="210"/>
      <c r="LC86" s="210"/>
      <c r="LD86" s="210"/>
      <c r="LE86" s="210"/>
      <c r="LF86" s="210"/>
      <c r="LG86" s="210"/>
      <c r="LH86" s="210"/>
      <c r="LI86" s="210"/>
      <c r="LJ86" s="210"/>
      <c r="LK86" s="210"/>
      <c r="LL86" s="210"/>
      <c r="LM86" s="210"/>
      <c r="LN86" s="210"/>
      <c r="LO86" s="210"/>
      <c r="LP86" s="210"/>
      <c r="LQ86" s="210"/>
      <c r="LR86" s="210"/>
      <c r="LS86" s="210"/>
      <c r="LT86" s="210"/>
      <c r="LU86" s="210"/>
      <c r="LV86" s="210"/>
      <c r="LW86" s="210"/>
      <c r="LX86" s="210"/>
      <c r="LY86" s="210"/>
      <c r="LZ86" s="210"/>
      <c r="MA86" s="210"/>
      <c r="MB86" s="210"/>
      <c r="MC86" s="210"/>
      <c r="MD86" s="210"/>
      <c r="ME86" s="210"/>
      <c r="MF86" s="210"/>
      <c r="MG86" s="210"/>
      <c r="MH86" s="210"/>
      <c r="MI86" s="210"/>
      <c r="MJ86" s="210"/>
      <c r="MK86" s="210"/>
      <c r="ML86" s="210"/>
      <c r="MM86" s="210"/>
      <c r="MN86" s="210"/>
      <c r="MO86" s="210"/>
      <c r="MP86" s="210"/>
      <c r="MQ86" s="210"/>
      <c r="MR86" s="210"/>
      <c r="MS86" s="210"/>
      <c r="MT86" s="210"/>
      <c r="MU86" s="210"/>
      <c r="MV86" s="210"/>
      <c r="MW86" s="210"/>
      <c r="MX86" s="210"/>
      <c r="MY86" s="210"/>
      <c r="MZ86" s="210"/>
      <c r="NA86" s="210"/>
      <c r="NB86" s="210"/>
      <c r="NC86" s="210"/>
      <c r="ND86" s="210"/>
      <c r="NE86" s="210"/>
      <c r="NF86" s="210"/>
      <c r="NG86" s="210"/>
      <c r="NH86" s="210"/>
      <c r="NI86" s="210"/>
      <c r="NJ86" s="210"/>
      <c r="NK86" s="210"/>
      <c r="NL86" s="210"/>
      <c r="NM86" s="210"/>
      <c r="NN86" s="210"/>
      <c r="NO86" s="210"/>
      <c r="NP86" s="210"/>
      <c r="NQ86" s="210"/>
      <c r="NR86" s="210"/>
      <c r="NS86" s="210"/>
      <c r="NT86" s="210"/>
      <c r="NU86" s="210"/>
      <c r="NV86" s="210"/>
      <c r="NW86" s="210"/>
      <c r="NX86" s="210"/>
      <c r="NY86" s="210"/>
      <c r="NZ86" s="210"/>
      <c r="OA86" s="210"/>
      <c r="OB86" s="210"/>
      <c r="OC86" s="210"/>
      <c r="OD86" s="210"/>
      <c r="OE86" s="210"/>
      <c r="OF86" s="210"/>
      <c r="OG86" s="210"/>
      <c r="OH86" s="210"/>
      <c r="OI86" s="210"/>
      <c r="OJ86" s="210"/>
      <c r="OK86" s="210"/>
      <c r="OL86" s="210"/>
      <c r="OM86" s="210"/>
      <c r="ON86" s="210"/>
      <c r="OO86" s="210"/>
      <c r="OP86" s="210"/>
      <c r="OQ86" s="210"/>
      <c r="OR86" s="210"/>
      <c r="OS86" s="210"/>
      <c r="OT86" s="210"/>
      <c r="OU86" s="210"/>
      <c r="OV86" s="210"/>
      <c r="OW86" s="210"/>
      <c r="OX86" s="210"/>
      <c r="OY86" s="210"/>
      <c r="OZ86" s="210"/>
      <c r="PA86" s="210"/>
      <c r="PB86" s="210"/>
      <c r="PC86" s="210"/>
      <c r="PD86" s="210"/>
      <c r="PE86" s="210"/>
      <c r="PF86" s="210"/>
      <c r="PG86" s="210"/>
      <c r="PH86" s="210"/>
      <c r="PI86" s="210"/>
      <c r="PJ86" s="210"/>
      <c r="PK86" s="210"/>
      <c r="PL86" s="210"/>
      <c r="PM86" s="210"/>
      <c r="PN86" s="210"/>
      <c r="PO86" s="210"/>
      <c r="PP86" s="210"/>
      <c r="PQ86" s="210"/>
      <c r="PR86" s="210"/>
      <c r="PS86" s="210"/>
      <c r="PT86" s="210"/>
      <c r="PU86" s="210"/>
      <c r="PV86" s="210"/>
      <c r="PW86" s="210"/>
      <c r="PX86" s="210"/>
      <c r="PY86" s="210"/>
      <c r="PZ86" s="210"/>
      <c r="QA86" s="210"/>
      <c r="QB86" s="210"/>
      <c r="QC86" s="210"/>
      <c r="QD86" s="210"/>
      <c r="QE86" s="210"/>
      <c r="QF86" s="210"/>
      <c r="QG86" s="210"/>
      <c r="QH86" s="210"/>
      <c r="QI86" s="210"/>
      <c r="QJ86" s="210"/>
      <c r="QK86" s="210"/>
      <c r="QL86" s="210"/>
      <c r="QM86" s="210"/>
      <c r="QN86" s="210"/>
      <c r="QO86" s="210"/>
      <c r="QP86" s="210"/>
      <c r="QQ86" s="210"/>
      <c r="QR86" s="210"/>
      <c r="QS86" s="210"/>
      <c r="QT86" s="210"/>
      <c r="QU86" s="210"/>
      <c r="QV86" s="210"/>
      <c r="QW86" s="210"/>
      <c r="QX86" s="210"/>
      <c r="QY86" s="210"/>
      <c r="QZ86" s="210"/>
      <c r="RA86" s="210"/>
      <c r="RB86" s="210"/>
      <c r="RC86" s="210"/>
      <c r="RD86" s="210"/>
      <c r="RE86" s="210"/>
      <c r="RF86" s="210"/>
      <c r="RG86" s="210"/>
      <c r="RH86" s="210"/>
      <c r="RI86" s="210"/>
      <c r="RJ86" s="210"/>
      <c r="RK86" s="210"/>
      <c r="RL86" s="210"/>
      <c r="RM86" s="210"/>
      <c r="RN86" s="210"/>
      <c r="RO86" s="210"/>
      <c r="RP86" s="210"/>
      <c r="RQ86" s="210"/>
      <c r="RR86" s="210"/>
      <c r="RS86" s="210"/>
      <c r="RT86" s="210"/>
      <c r="RU86" s="210"/>
      <c r="RV86" s="210"/>
      <c r="RW86" s="210"/>
      <c r="RX86" s="210"/>
      <c r="RY86" s="210"/>
      <c r="RZ86" s="210"/>
      <c r="SA86" s="210"/>
      <c r="SB86" s="210"/>
      <c r="SC86" s="210"/>
      <c r="SD86" s="210"/>
      <c r="SE86" s="210"/>
      <c r="SF86" s="210"/>
      <c r="SG86" s="210"/>
      <c r="SH86" s="210"/>
      <c r="SI86" s="210"/>
      <c r="SJ86" s="210"/>
      <c r="SK86" s="210"/>
      <c r="SL86" s="210"/>
      <c r="SM86" s="210"/>
      <c r="SN86" s="210"/>
      <c r="SO86" s="210"/>
      <c r="SP86" s="210"/>
      <c r="SQ86" s="210"/>
      <c r="SR86" s="210"/>
      <c r="SS86" s="210"/>
    </row>
    <row r="87" spans="2:513" s="23" customFormat="1" ht="30" customHeight="1">
      <c r="B87" s="164">
        <v>5.4</v>
      </c>
      <c r="C87" s="40" t="s">
        <v>46</v>
      </c>
      <c r="D87" s="50" t="s">
        <v>2</v>
      </c>
      <c r="E87" s="113">
        <f>+E72</f>
        <v>130</v>
      </c>
      <c r="F87" s="51"/>
      <c r="G87" s="71">
        <f t="shared" si="5"/>
        <v>0</v>
      </c>
      <c r="H87" s="190"/>
      <c r="I87" s="209"/>
      <c r="J87" s="220"/>
      <c r="K87" s="220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  <c r="BI87" s="210"/>
      <c r="BJ87" s="210"/>
      <c r="BK87" s="210"/>
      <c r="BL87" s="210"/>
      <c r="BM87" s="210"/>
      <c r="BN87" s="210"/>
      <c r="BO87" s="210"/>
      <c r="BP87" s="210"/>
      <c r="BQ87" s="210"/>
      <c r="BR87" s="210"/>
      <c r="BS87" s="210"/>
      <c r="BT87" s="210"/>
      <c r="BU87" s="210"/>
      <c r="BV87" s="210"/>
      <c r="BW87" s="210"/>
      <c r="BX87" s="210"/>
      <c r="BY87" s="210"/>
      <c r="BZ87" s="210"/>
      <c r="CA87" s="210"/>
      <c r="CB87" s="210"/>
      <c r="CC87" s="210"/>
      <c r="CD87" s="210"/>
      <c r="CE87" s="210"/>
      <c r="CF87" s="210"/>
      <c r="CG87" s="210"/>
      <c r="CH87" s="210"/>
      <c r="CI87" s="210"/>
      <c r="CJ87" s="210"/>
      <c r="CK87" s="210"/>
      <c r="CL87" s="210"/>
      <c r="CM87" s="210"/>
      <c r="CN87" s="210"/>
      <c r="CO87" s="210"/>
      <c r="CP87" s="210"/>
      <c r="CQ87" s="210"/>
      <c r="CR87" s="210"/>
      <c r="CS87" s="210"/>
      <c r="CT87" s="210"/>
      <c r="CU87" s="210"/>
      <c r="CV87" s="210"/>
      <c r="CW87" s="210"/>
      <c r="CX87" s="210"/>
      <c r="CY87" s="210"/>
      <c r="CZ87" s="210"/>
      <c r="DA87" s="210"/>
      <c r="DB87" s="210"/>
      <c r="DC87" s="210"/>
      <c r="DD87" s="210"/>
      <c r="DE87" s="210"/>
      <c r="DF87" s="210"/>
      <c r="DG87" s="210"/>
      <c r="DH87" s="210"/>
      <c r="DI87" s="210"/>
      <c r="DJ87" s="210"/>
      <c r="DK87" s="210"/>
      <c r="DL87" s="210"/>
      <c r="DM87" s="210"/>
      <c r="DN87" s="210"/>
      <c r="DO87" s="210"/>
      <c r="DP87" s="210"/>
      <c r="DQ87" s="210"/>
      <c r="DR87" s="210"/>
      <c r="DS87" s="210"/>
      <c r="DT87" s="210"/>
      <c r="DU87" s="210"/>
      <c r="DV87" s="210"/>
      <c r="DW87" s="210"/>
      <c r="DX87" s="210"/>
      <c r="DY87" s="210"/>
      <c r="DZ87" s="210"/>
      <c r="EA87" s="210"/>
      <c r="EB87" s="210"/>
      <c r="EC87" s="210"/>
      <c r="ED87" s="210"/>
      <c r="EE87" s="210"/>
      <c r="EF87" s="210"/>
      <c r="EG87" s="210"/>
      <c r="EH87" s="210"/>
      <c r="EI87" s="210"/>
      <c r="EJ87" s="210"/>
      <c r="EK87" s="210"/>
      <c r="EL87" s="210"/>
      <c r="EM87" s="210"/>
      <c r="EN87" s="210"/>
      <c r="EO87" s="210"/>
      <c r="EP87" s="210"/>
      <c r="EQ87" s="210"/>
      <c r="ER87" s="210"/>
      <c r="ES87" s="210"/>
      <c r="ET87" s="210"/>
      <c r="EU87" s="210"/>
      <c r="EV87" s="210"/>
      <c r="EW87" s="210"/>
      <c r="EX87" s="210"/>
      <c r="EY87" s="210"/>
      <c r="EZ87" s="210"/>
      <c r="FA87" s="210"/>
      <c r="FB87" s="210"/>
      <c r="FC87" s="210"/>
      <c r="FD87" s="210"/>
      <c r="FE87" s="210"/>
      <c r="FF87" s="210"/>
      <c r="FG87" s="210"/>
      <c r="FH87" s="210"/>
      <c r="FI87" s="210"/>
      <c r="FJ87" s="210"/>
      <c r="FK87" s="210"/>
      <c r="FL87" s="210"/>
      <c r="FM87" s="210"/>
      <c r="FN87" s="210"/>
      <c r="FO87" s="210"/>
      <c r="FP87" s="210"/>
      <c r="FQ87" s="210"/>
      <c r="FR87" s="210"/>
      <c r="FS87" s="210"/>
      <c r="FT87" s="210"/>
      <c r="FU87" s="210"/>
      <c r="FV87" s="210"/>
      <c r="FW87" s="210"/>
      <c r="FX87" s="210"/>
      <c r="FY87" s="210"/>
      <c r="FZ87" s="210"/>
      <c r="GA87" s="210"/>
      <c r="GB87" s="210"/>
      <c r="GC87" s="210"/>
      <c r="GD87" s="210"/>
      <c r="GE87" s="210"/>
      <c r="GF87" s="210"/>
      <c r="GG87" s="210"/>
      <c r="GH87" s="210"/>
      <c r="GI87" s="210"/>
      <c r="GJ87" s="210"/>
      <c r="GK87" s="210"/>
      <c r="GL87" s="210"/>
      <c r="GM87" s="210"/>
      <c r="GN87" s="210"/>
      <c r="GO87" s="210"/>
      <c r="GP87" s="210"/>
      <c r="GQ87" s="210"/>
      <c r="GR87" s="210"/>
      <c r="GS87" s="210"/>
      <c r="GT87" s="210"/>
      <c r="GU87" s="210"/>
      <c r="GV87" s="210"/>
      <c r="GW87" s="210"/>
      <c r="GX87" s="210"/>
      <c r="GY87" s="210"/>
      <c r="GZ87" s="210"/>
      <c r="HA87" s="210"/>
      <c r="HB87" s="210"/>
      <c r="HC87" s="210"/>
      <c r="HD87" s="210"/>
      <c r="HE87" s="210"/>
      <c r="HF87" s="210"/>
      <c r="HG87" s="210"/>
      <c r="HH87" s="210"/>
      <c r="HI87" s="210"/>
      <c r="HJ87" s="210"/>
      <c r="HK87" s="210"/>
      <c r="HL87" s="210"/>
      <c r="HM87" s="210"/>
      <c r="HN87" s="210"/>
      <c r="HO87" s="210"/>
      <c r="HP87" s="210"/>
      <c r="HQ87" s="210"/>
      <c r="HR87" s="210"/>
      <c r="HS87" s="210"/>
      <c r="HT87" s="210"/>
      <c r="HU87" s="210"/>
      <c r="HV87" s="210"/>
      <c r="HW87" s="210"/>
      <c r="HX87" s="210"/>
      <c r="HY87" s="210"/>
      <c r="HZ87" s="210"/>
      <c r="IA87" s="210"/>
      <c r="IB87" s="210"/>
      <c r="IC87" s="210"/>
      <c r="ID87" s="210"/>
      <c r="IE87" s="210"/>
      <c r="IF87" s="210"/>
      <c r="IG87" s="210"/>
      <c r="IH87" s="210"/>
      <c r="II87" s="210"/>
      <c r="IJ87" s="210"/>
      <c r="IK87" s="210"/>
      <c r="IL87" s="210"/>
      <c r="IM87" s="210"/>
      <c r="IN87" s="210"/>
      <c r="IO87" s="210"/>
      <c r="IP87" s="210"/>
      <c r="IQ87" s="210"/>
      <c r="IR87" s="210"/>
      <c r="IS87" s="210"/>
      <c r="IT87" s="210"/>
      <c r="IU87" s="210"/>
      <c r="IV87" s="210"/>
      <c r="IW87" s="210"/>
      <c r="IX87" s="210"/>
      <c r="IY87" s="210"/>
      <c r="IZ87" s="210"/>
      <c r="JA87" s="210"/>
      <c r="JB87" s="210"/>
      <c r="JC87" s="210"/>
      <c r="JD87" s="210"/>
      <c r="JE87" s="210"/>
      <c r="JF87" s="210"/>
      <c r="JG87" s="210"/>
      <c r="JH87" s="210"/>
      <c r="JI87" s="210"/>
      <c r="JJ87" s="210"/>
      <c r="JK87" s="210"/>
      <c r="JL87" s="210"/>
      <c r="JM87" s="210"/>
      <c r="JN87" s="210"/>
      <c r="JO87" s="210"/>
      <c r="JP87" s="210"/>
      <c r="JQ87" s="210"/>
      <c r="JR87" s="210"/>
      <c r="JS87" s="210"/>
      <c r="JT87" s="210"/>
      <c r="JU87" s="210"/>
      <c r="JV87" s="210"/>
      <c r="JW87" s="210"/>
      <c r="JX87" s="210"/>
      <c r="JY87" s="210"/>
      <c r="JZ87" s="210"/>
      <c r="KA87" s="210"/>
      <c r="KB87" s="210"/>
      <c r="KC87" s="210"/>
      <c r="KD87" s="210"/>
      <c r="KE87" s="210"/>
      <c r="KF87" s="210"/>
      <c r="KG87" s="210"/>
      <c r="KH87" s="210"/>
      <c r="KI87" s="210"/>
      <c r="KJ87" s="210"/>
      <c r="KK87" s="210"/>
      <c r="KL87" s="210"/>
      <c r="KM87" s="210"/>
      <c r="KN87" s="210"/>
      <c r="KO87" s="210"/>
      <c r="KP87" s="210"/>
      <c r="KQ87" s="210"/>
      <c r="KR87" s="210"/>
      <c r="KS87" s="210"/>
      <c r="KT87" s="210"/>
      <c r="KU87" s="210"/>
      <c r="KV87" s="210"/>
      <c r="KW87" s="210"/>
      <c r="KX87" s="210"/>
      <c r="KY87" s="210"/>
      <c r="KZ87" s="210"/>
      <c r="LA87" s="210"/>
      <c r="LB87" s="210"/>
      <c r="LC87" s="210"/>
      <c r="LD87" s="210"/>
      <c r="LE87" s="210"/>
      <c r="LF87" s="210"/>
      <c r="LG87" s="210"/>
      <c r="LH87" s="210"/>
      <c r="LI87" s="210"/>
      <c r="LJ87" s="210"/>
      <c r="LK87" s="210"/>
      <c r="LL87" s="210"/>
      <c r="LM87" s="210"/>
      <c r="LN87" s="210"/>
      <c r="LO87" s="210"/>
      <c r="LP87" s="210"/>
      <c r="LQ87" s="210"/>
      <c r="LR87" s="210"/>
      <c r="LS87" s="210"/>
      <c r="LT87" s="210"/>
      <c r="LU87" s="210"/>
      <c r="LV87" s="210"/>
      <c r="LW87" s="210"/>
      <c r="LX87" s="210"/>
      <c r="LY87" s="210"/>
      <c r="LZ87" s="210"/>
      <c r="MA87" s="210"/>
      <c r="MB87" s="210"/>
      <c r="MC87" s="210"/>
      <c r="MD87" s="210"/>
      <c r="ME87" s="210"/>
      <c r="MF87" s="210"/>
      <c r="MG87" s="210"/>
      <c r="MH87" s="210"/>
      <c r="MI87" s="210"/>
      <c r="MJ87" s="210"/>
      <c r="MK87" s="210"/>
      <c r="ML87" s="210"/>
      <c r="MM87" s="210"/>
      <c r="MN87" s="210"/>
      <c r="MO87" s="210"/>
      <c r="MP87" s="210"/>
      <c r="MQ87" s="210"/>
      <c r="MR87" s="210"/>
      <c r="MS87" s="210"/>
      <c r="MT87" s="210"/>
      <c r="MU87" s="210"/>
      <c r="MV87" s="210"/>
      <c r="MW87" s="210"/>
      <c r="MX87" s="210"/>
      <c r="MY87" s="210"/>
      <c r="MZ87" s="210"/>
      <c r="NA87" s="210"/>
      <c r="NB87" s="210"/>
      <c r="NC87" s="210"/>
      <c r="ND87" s="210"/>
      <c r="NE87" s="210"/>
      <c r="NF87" s="210"/>
      <c r="NG87" s="210"/>
      <c r="NH87" s="210"/>
      <c r="NI87" s="210"/>
      <c r="NJ87" s="210"/>
      <c r="NK87" s="210"/>
      <c r="NL87" s="210"/>
      <c r="NM87" s="210"/>
      <c r="NN87" s="210"/>
      <c r="NO87" s="210"/>
      <c r="NP87" s="210"/>
      <c r="NQ87" s="210"/>
      <c r="NR87" s="210"/>
      <c r="NS87" s="210"/>
      <c r="NT87" s="210"/>
      <c r="NU87" s="210"/>
      <c r="NV87" s="210"/>
      <c r="NW87" s="210"/>
      <c r="NX87" s="210"/>
      <c r="NY87" s="210"/>
      <c r="NZ87" s="210"/>
      <c r="OA87" s="210"/>
      <c r="OB87" s="210"/>
      <c r="OC87" s="210"/>
      <c r="OD87" s="210"/>
      <c r="OE87" s="210"/>
      <c r="OF87" s="210"/>
      <c r="OG87" s="210"/>
      <c r="OH87" s="210"/>
      <c r="OI87" s="210"/>
      <c r="OJ87" s="210"/>
      <c r="OK87" s="210"/>
      <c r="OL87" s="210"/>
      <c r="OM87" s="210"/>
      <c r="ON87" s="210"/>
      <c r="OO87" s="210"/>
      <c r="OP87" s="210"/>
      <c r="OQ87" s="210"/>
      <c r="OR87" s="210"/>
      <c r="OS87" s="210"/>
      <c r="OT87" s="210"/>
      <c r="OU87" s="210"/>
      <c r="OV87" s="210"/>
      <c r="OW87" s="210"/>
      <c r="OX87" s="210"/>
      <c r="OY87" s="210"/>
      <c r="OZ87" s="210"/>
      <c r="PA87" s="210"/>
      <c r="PB87" s="210"/>
      <c r="PC87" s="210"/>
      <c r="PD87" s="210"/>
      <c r="PE87" s="210"/>
      <c r="PF87" s="210"/>
      <c r="PG87" s="210"/>
      <c r="PH87" s="210"/>
      <c r="PI87" s="210"/>
      <c r="PJ87" s="210"/>
      <c r="PK87" s="210"/>
      <c r="PL87" s="210"/>
      <c r="PM87" s="210"/>
      <c r="PN87" s="210"/>
      <c r="PO87" s="210"/>
      <c r="PP87" s="210"/>
      <c r="PQ87" s="210"/>
      <c r="PR87" s="210"/>
      <c r="PS87" s="210"/>
      <c r="PT87" s="210"/>
      <c r="PU87" s="210"/>
      <c r="PV87" s="210"/>
      <c r="PW87" s="210"/>
      <c r="PX87" s="210"/>
      <c r="PY87" s="210"/>
      <c r="PZ87" s="210"/>
      <c r="QA87" s="210"/>
      <c r="QB87" s="210"/>
      <c r="QC87" s="210"/>
      <c r="QD87" s="210"/>
      <c r="QE87" s="210"/>
      <c r="QF87" s="210"/>
      <c r="QG87" s="210"/>
      <c r="QH87" s="210"/>
      <c r="QI87" s="210"/>
      <c r="QJ87" s="210"/>
      <c r="QK87" s="210"/>
      <c r="QL87" s="210"/>
      <c r="QM87" s="210"/>
      <c r="QN87" s="210"/>
      <c r="QO87" s="210"/>
      <c r="QP87" s="210"/>
      <c r="QQ87" s="210"/>
      <c r="QR87" s="210"/>
      <c r="QS87" s="210"/>
      <c r="QT87" s="210"/>
      <c r="QU87" s="210"/>
      <c r="QV87" s="210"/>
      <c r="QW87" s="210"/>
      <c r="QX87" s="210"/>
      <c r="QY87" s="210"/>
      <c r="QZ87" s="210"/>
      <c r="RA87" s="210"/>
      <c r="RB87" s="210"/>
      <c r="RC87" s="210"/>
      <c r="RD87" s="210"/>
      <c r="RE87" s="210"/>
      <c r="RF87" s="210"/>
      <c r="RG87" s="210"/>
      <c r="RH87" s="210"/>
      <c r="RI87" s="210"/>
      <c r="RJ87" s="210"/>
      <c r="RK87" s="210"/>
      <c r="RL87" s="210"/>
      <c r="RM87" s="210"/>
      <c r="RN87" s="210"/>
      <c r="RO87" s="210"/>
      <c r="RP87" s="210"/>
      <c r="RQ87" s="210"/>
      <c r="RR87" s="210"/>
      <c r="RS87" s="210"/>
      <c r="RT87" s="210"/>
      <c r="RU87" s="210"/>
      <c r="RV87" s="210"/>
      <c r="RW87" s="210"/>
      <c r="RX87" s="210"/>
      <c r="RY87" s="210"/>
      <c r="RZ87" s="210"/>
      <c r="SA87" s="210"/>
      <c r="SB87" s="210"/>
      <c r="SC87" s="210"/>
      <c r="SD87" s="210"/>
      <c r="SE87" s="210"/>
      <c r="SF87" s="210"/>
      <c r="SG87" s="210"/>
      <c r="SH87" s="210"/>
      <c r="SI87" s="210"/>
      <c r="SJ87" s="210"/>
      <c r="SK87" s="210"/>
      <c r="SL87" s="210"/>
      <c r="SM87" s="210"/>
      <c r="SN87" s="210"/>
      <c r="SO87" s="210"/>
      <c r="SP87" s="210"/>
      <c r="SQ87" s="210"/>
      <c r="SR87" s="210"/>
      <c r="SS87" s="210"/>
    </row>
    <row r="88" spans="2:513" s="23" customFormat="1" ht="30" customHeight="1">
      <c r="B88" s="164">
        <v>5.5</v>
      </c>
      <c r="C88" s="40" t="s">
        <v>84</v>
      </c>
      <c r="D88" s="50" t="s">
        <v>83</v>
      </c>
      <c r="E88" s="113">
        <f>+E73</f>
        <v>20</v>
      </c>
      <c r="F88" s="51"/>
      <c r="G88" s="71">
        <f t="shared" si="5"/>
        <v>0</v>
      </c>
      <c r="H88" s="190"/>
      <c r="I88" s="209"/>
      <c r="J88" s="220"/>
      <c r="K88" s="220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  <c r="BI88" s="210"/>
      <c r="BJ88" s="210"/>
      <c r="BK88" s="210"/>
      <c r="BL88" s="210"/>
      <c r="BM88" s="210"/>
      <c r="BN88" s="210"/>
      <c r="BO88" s="210"/>
      <c r="BP88" s="210"/>
      <c r="BQ88" s="210"/>
      <c r="BR88" s="210"/>
      <c r="BS88" s="210"/>
      <c r="BT88" s="210"/>
      <c r="BU88" s="210"/>
      <c r="BV88" s="210"/>
      <c r="BW88" s="210"/>
      <c r="BX88" s="210"/>
      <c r="BY88" s="210"/>
      <c r="BZ88" s="210"/>
      <c r="CA88" s="210"/>
      <c r="CB88" s="210"/>
      <c r="CC88" s="210"/>
      <c r="CD88" s="210"/>
      <c r="CE88" s="210"/>
      <c r="CF88" s="210"/>
      <c r="CG88" s="210"/>
      <c r="CH88" s="210"/>
      <c r="CI88" s="210"/>
      <c r="CJ88" s="210"/>
      <c r="CK88" s="210"/>
      <c r="CL88" s="210"/>
      <c r="CM88" s="210"/>
      <c r="CN88" s="210"/>
      <c r="CO88" s="210"/>
      <c r="CP88" s="210"/>
      <c r="CQ88" s="210"/>
      <c r="CR88" s="210"/>
      <c r="CS88" s="210"/>
      <c r="CT88" s="210"/>
      <c r="CU88" s="210"/>
      <c r="CV88" s="210"/>
      <c r="CW88" s="210"/>
      <c r="CX88" s="210"/>
      <c r="CY88" s="210"/>
      <c r="CZ88" s="210"/>
      <c r="DA88" s="210"/>
      <c r="DB88" s="210"/>
      <c r="DC88" s="210"/>
      <c r="DD88" s="210"/>
      <c r="DE88" s="210"/>
      <c r="DF88" s="210"/>
      <c r="DG88" s="210"/>
      <c r="DH88" s="210"/>
      <c r="DI88" s="210"/>
      <c r="DJ88" s="210"/>
      <c r="DK88" s="210"/>
      <c r="DL88" s="210"/>
      <c r="DM88" s="210"/>
      <c r="DN88" s="210"/>
      <c r="DO88" s="210"/>
      <c r="DP88" s="210"/>
      <c r="DQ88" s="210"/>
      <c r="DR88" s="210"/>
      <c r="DS88" s="210"/>
      <c r="DT88" s="210"/>
      <c r="DU88" s="210"/>
      <c r="DV88" s="210"/>
      <c r="DW88" s="210"/>
      <c r="DX88" s="210"/>
      <c r="DY88" s="210"/>
      <c r="DZ88" s="210"/>
      <c r="EA88" s="210"/>
      <c r="EB88" s="210"/>
      <c r="EC88" s="210"/>
      <c r="ED88" s="210"/>
      <c r="EE88" s="210"/>
      <c r="EF88" s="210"/>
      <c r="EG88" s="210"/>
      <c r="EH88" s="210"/>
      <c r="EI88" s="210"/>
      <c r="EJ88" s="210"/>
      <c r="EK88" s="210"/>
      <c r="EL88" s="210"/>
      <c r="EM88" s="210"/>
      <c r="EN88" s="210"/>
      <c r="EO88" s="210"/>
      <c r="EP88" s="210"/>
      <c r="EQ88" s="210"/>
      <c r="ER88" s="210"/>
      <c r="ES88" s="210"/>
      <c r="ET88" s="210"/>
      <c r="EU88" s="210"/>
      <c r="EV88" s="210"/>
      <c r="EW88" s="210"/>
      <c r="EX88" s="210"/>
      <c r="EY88" s="210"/>
      <c r="EZ88" s="210"/>
      <c r="FA88" s="210"/>
      <c r="FB88" s="210"/>
      <c r="FC88" s="210"/>
      <c r="FD88" s="210"/>
      <c r="FE88" s="210"/>
      <c r="FF88" s="210"/>
      <c r="FG88" s="210"/>
      <c r="FH88" s="210"/>
      <c r="FI88" s="210"/>
      <c r="FJ88" s="210"/>
      <c r="FK88" s="210"/>
      <c r="FL88" s="210"/>
      <c r="FM88" s="210"/>
      <c r="FN88" s="210"/>
      <c r="FO88" s="210"/>
      <c r="FP88" s="210"/>
      <c r="FQ88" s="210"/>
      <c r="FR88" s="210"/>
      <c r="FS88" s="210"/>
      <c r="FT88" s="210"/>
      <c r="FU88" s="210"/>
      <c r="FV88" s="210"/>
      <c r="FW88" s="210"/>
      <c r="FX88" s="210"/>
      <c r="FY88" s="210"/>
      <c r="FZ88" s="210"/>
      <c r="GA88" s="210"/>
      <c r="GB88" s="210"/>
      <c r="GC88" s="210"/>
      <c r="GD88" s="210"/>
      <c r="GE88" s="210"/>
      <c r="GF88" s="210"/>
      <c r="GG88" s="210"/>
      <c r="GH88" s="210"/>
      <c r="GI88" s="210"/>
      <c r="GJ88" s="210"/>
      <c r="GK88" s="210"/>
      <c r="GL88" s="210"/>
      <c r="GM88" s="210"/>
      <c r="GN88" s="210"/>
      <c r="GO88" s="210"/>
      <c r="GP88" s="210"/>
      <c r="GQ88" s="210"/>
      <c r="GR88" s="210"/>
      <c r="GS88" s="210"/>
      <c r="GT88" s="210"/>
      <c r="GU88" s="210"/>
      <c r="GV88" s="210"/>
      <c r="GW88" s="210"/>
      <c r="GX88" s="210"/>
      <c r="GY88" s="210"/>
      <c r="GZ88" s="210"/>
      <c r="HA88" s="210"/>
      <c r="HB88" s="210"/>
      <c r="HC88" s="210"/>
      <c r="HD88" s="210"/>
      <c r="HE88" s="210"/>
      <c r="HF88" s="210"/>
      <c r="HG88" s="210"/>
      <c r="HH88" s="210"/>
      <c r="HI88" s="210"/>
      <c r="HJ88" s="210"/>
      <c r="HK88" s="210"/>
      <c r="HL88" s="210"/>
      <c r="HM88" s="210"/>
      <c r="HN88" s="210"/>
      <c r="HO88" s="210"/>
      <c r="HP88" s="210"/>
      <c r="HQ88" s="210"/>
      <c r="HR88" s="210"/>
      <c r="HS88" s="210"/>
      <c r="HT88" s="210"/>
      <c r="HU88" s="210"/>
      <c r="HV88" s="210"/>
      <c r="HW88" s="210"/>
      <c r="HX88" s="210"/>
      <c r="HY88" s="210"/>
      <c r="HZ88" s="210"/>
      <c r="IA88" s="210"/>
      <c r="IB88" s="210"/>
      <c r="IC88" s="210"/>
      <c r="ID88" s="210"/>
      <c r="IE88" s="210"/>
      <c r="IF88" s="210"/>
      <c r="IG88" s="210"/>
      <c r="IH88" s="210"/>
      <c r="II88" s="210"/>
      <c r="IJ88" s="210"/>
      <c r="IK88" s="210"/>
      <c r="IL88" s="210"/>
      <c r="IM88" s="210"/>
      <c r="IN88" s="210"/>
      <c r="IO88" s="210"/>
      <c r="IP88" s="210"/>
      <c r="IQ88" s="210"/>
      <c r="IR88" s="210"/>
      <c r="IS88" s="210"/>
      <c r="IT88" s="210"/>
      <c r="IU88" s="210"/>
      <c r="IV88" s="210"/>
      <c r="IW88" s="210"/>
      <c r="IX88" s="210"/>
      <c r="IY88" s="210"/>
      <c r="IZ88" s="210"/>
      <c r="JA88" s="210"/>
      <c r="JB88" s="210"/>
      <c r="JC88" s="210"/>
      <c r="JD88" s="210"/>
      <c r="JE88" s="210"/>
      <c r="JF88" s="210"/>
      <c r="JG88" s="210"/>
      <c r="JH88" s="210"/>
      <c r="JI88" s="210"/>
      <c r="JJ88" s="210"/>
      <c r="JK88" s="210"/>
      <c r="JL88" s="210"/>
      <c r="JM88" s="210"/>
      <c r="JN88" s="210"/>
      <c r="JO88" s="210"/>
      <c r="JP88" s="210"/>
      <c r="JQ88" s="210"/>
      <c r="JR88" s="210"/>
      <c r="JS88" s="210"/>
      <c r="JT88" s="210"/>
      <c r="JU88" s="210"/>
      <c r="JV88" s="210"/>
      <c r="JW88" s="210"/>
      <c r="JX88" s="210"/>
      <c r="JY88" s="210"/>
      <c r="JZ88" s="210"/>
      <c r="KA88" s="210"/>
      <c r="KB88" s="210"/>
      <c r="KC88" s="210"/>
      <c r="KD88" s="210"/>
      <c r="KE88" s="210"/>
      <c r="KF88" s="210"/>
      <c r="KG88" s="210"/>
      <c r="KH88" s="210"/>
      <c r="KI88" s="210"/>
      <c r="KJ88" s="210"/>
      <c r="KK88" s="210"/>
      <c r="KL88" s="210"/>
      <c r="KM88" s="210"/>
      <c r="KN88" s="210"/>
      <c r="KO88" s="210"/>
      <c r="KP88" s="210"/>
      <c r="KQ88" s="210"/>
      <c r="KR88" s="210"/>
      <c r="KS88" s="210"/>
      <c r="KT88" s="210"/>
      <c r="KU88" s="210"/>
      <c r="KV88" s="210"/>
      <c r="KW88" s="210"/>
      <c r="KX88" s="210"/>
      <c r="KY88" s="210"/>
      <c r="KZ88" s="210"/>
      <c r="LA88" s="210"/>
      <c r="LB88" s="210"/>
      <c r="LC88" s="210"/>
      <c r="LD88" s="210"/>
      <c r="LE88" s="210"/>
      <c r="LF88" s="210"/>
      <c r="LG88" s="210"/>
      <c r="LH88" s="210"/>
      <c r="LI88" s="210"/>
      <c r="LJ88" s="210"/>
      <c r="LK88" s="210"/>
      <c r="LL88" s="210"/>
      <c r="LM88" s="210"/>
      <c r="LN88" s="210"/>
      <c r="LO88" s="210"/>
      <c r="LP88" s="210"/>
      <c r="LQ88" s="210"/>
      <c r="LR88" s="210"/>
      <c r="LS88" s="210"/>
      <c r="LT88" s="210"/>
      <c r="LU88" s="210"/>
      <c r="LV88" s="210"/>
      <c r="LW88" s="210"/>
      <c r="LX88" s="210"/>
      <c r="LY88" s="210"/>
      <c r="LZ88" s="210"/>
      <c r="MA88" s="210"/>
      <c r="MB88" s="210"/>
      <c r="MC88" s="210"/>
      <c r="MD88" s="210"/>
      <c r="ME88" s="210"/>
      <c r="MF88" s="210"/>
      <c r="MG88" s="210"/>
      <c r="MH88" s="210"/>
      <c r="MI88" s="210"/>
      <c r="MJ88" s="210"/>
      <c r="MK88" s="210"/>
      <c r="ML88" s="210"/>
      <c r="MM88" s="210"/>
      <c r="MN88" s="210"/>
      <c r="MO88" s="210"/>
      <c r="MP88" s="210"/>
      <c r="MQ88" s="210"/>
      <c r="MR88" s="210"/>
      <c r="MS88" s="210"/>
      <c r="MT88" s="210"/>
      <c r="MU88" s="210"/>
      <c r="MV88" s="210"/>
      <c r="MW88" s="210"/>
      <c r="MX88" s="210"/>
      <c r="MY88" s="210"/>
      <c r="MZ88" s="210"/>
      <c r="NA88" s="210"/>
      <c r="NB88" s="210"/>
      <c r="NC88" s="210"/>
      <c r="ND88" s="210"/>
      <c r="NE88" s="210"/>
      <c r="NF88" s="210"/>
      <c r="NG88" s="210"/>
      <c r="NH88" s="210"/>
      <c r="NI88" s="210"/>
      <c r="NJ88" s="210"/>
      <c r="NK88" s="210"/>
      <c r="NL88" s="210"/>
      <c r="NM88" s="210"/>
      <c r="NN88" s="210"/>
      <c r="NO88" s="210"/>
      <c r="NP88" s="210"/>
      <c r="NQ88" s="210"/>
      <c r="NR88" s="210"/>
      <c r="NS88" s="210"/>
      <c r="NT88" s="210"/>
      <c r="NU88" s="210"/>
      <c r="NV88" s="210"/>
      <c r="NW88" s="210"/>
      <c r="NX88" s="210"/>
      <c r="NY88" s="210"/>
      <c r="NZ88" s="210"/>
      <c r="OA88" s="210"/>
      <c r="OB88" s="210"/>
      <c r="OC88" s="210"/>
      <c r="OD88" s="210"/>
      <c r="OE88" s="210"/>
      <c r="OF88" s="210"/>
      <c r="OG88" s="210"/>
      <c r="OH88" s="210"/>
      <c r="OI88" s="210"/>
      <c r="OJ88" s="210"/>
      <c r="OK88" s="210"/>
      <c r="OL88" s="210"/>
      <c r="OM88" s="210"/>
      <c r="ON88" s="210"/>
      <c r="OO88" s="210"/>
      <c r="OP88" s="210"/>
      <c r="OQ88" s="210"/>
      <c r="OR88" s="210"/>
      <c r="OS88" s="210"/>
      <c r="OT88" s="210"/>
      <c r="OU88" s="210"/>
      <c r="OV88" s="210"/>
      <c r="OW88" s="210"/>
      <c r="OX88" s="210"/>
      <c r="OY88" s="210"/>
      <c r="OZ88" s="210"/>
      <c r="PA88" s="210"/>
      <c r="PB88" s="210"/>
      <c r="PC88" s="210"/>
      <c r="PD88" s="210"/>
      <c r="PE88" s="210"/>
      <c r="PF88" s="210"/>
      <c r="PG88" s="210"/>
      <c r="PH88" s="210"/>
      <c r="PI88" s="210"/>
      <c r="PJ88" s="210"/>
      <c r="PK88" s="210"/>
      <c r="PL88" s="210"/>
      <c r="PM88" s="210"/>
      <c r="PN88" s="210"/>
      <c r="PO88" s="210"/>
      <c r="PP88" s="210"/>
      <c r="PQ88" s="210"/>
      <c r="PR88" s="210"/>
      <c r="PS88" s="210"/>
      <c r="PT88" s="210"/>
      <c r="PU88" s="210"/>
      <c r="PV88" s="210"/>
      <c r="PW88" s="210"/>
      <c r="PX88" s="210"/>
      <c r="PY88" s="210"/>
      <c r="PZ88" s="210"/>
      <c r="QA88" s="210"/>
      <c r="QB88" s="210"/>
      <c r="QC88" s="210"/>
      <c r="QD88" s="210"/>
      <c r="QE88" s="210"/>
      <c r="QF88" s="210"/>
      <c r="QG88" s="210"/>
      <c r="QH88" s="210"/>
      <c r="QI88" s="210"/>
      <c r="QJ88" s="210"/>
      <c r="QK88" s="210"/>
      <c r="QL88" s="210"/>
      <c r="QM88" s="210"/>
      <c r="QN88" s="210"/>
      <c r="QO88" s="210"/>
      <c r="QP88" s="210"/>
      <c r="QQ88" s="210"/>
      <c r="QR88" s="210"/>
      <c r="QS88" s="210"/>
      <c r="QT88" s="210"/>
      <c r="QU88" s="210"/>
      <c r="QV88" s="210"/>
      <c r="QW88" s="210"/>
      <c r="QX88" s="210"/>
      <c r="QY88" s="210"/>
      <c r="QZ88" s="210"/>
      <c r="RA88" s="210"/>
      <c r="RB88" s="210"/>
      <c r="RC88" s="210"/>
      <c r="RD88" s="210"/>
      <c r="RE88" s="210"/>
      <c r="RF88" s="210"/>
      <c r="RG88" s="210"/>
      <c r="RH88" s="210"/>
      <c r="RI88" s="210"/>
      <c r="RJ88" s="210"/>
      <c r="RK88" s="210"/>
      <c r="RL88" s="210"/>
      <c r="RM88" s="210"/>
      <c r="RN88" s="210"/>
      <c r="RO88" s="210"/>
      <c r="RP88" s="210"/>
      <c r="RQ88" s="210"/>
      <c r="RR88" s="210"/>
      <c r="RS88" s="210"/>
      <c r="RT88" s="210"/>
      <c r="RU88" s="210"/>
      <c r="RV88" s="210"/>
      <c r="RW88" s="210"/>
      <c r="RX88" s="210"/>
      <c r="RY88" s="210"/>
      <c r="RZ88" s="210"/>
      <c r="SA88" s="210"/>
      <c r="SB88" s="210"/>
      <c r="SC88" s="210"/>
      <c r="SD88" s="210"/>
      <c r="SE88" s="210"/>
      <c r="SF88" s="210"/>
      <c r="SG88" s="210"/>
      <c r="SH88" s="210"/>
      <c r="SI88" s="210"/>
      <c r="SJ88" s="210"/>
      <c r="SK88" s="210"/>
      <c r="SL88" s="210"/>
      <c r="SM88" s="210"/>
      <c r="SN88" s="210"/>
      <c r="SO88" s="210"/>
      <c r="SP88" s="210"/>
      <c r="SQ88" s="210"/>
      <c r="SR88" s="210"/>
      <c r="SS88" s="210"/>
    </row>
    <row r="89" spans="2:513" s="23" customFormat="1" ht="30.75" customHeight="1">
      <c r="B89" s="164">
        <v>5.6</v>
      </c>
      <c r="C89" s="40" t="s">
        <v>55</v>
      </c>
      <c r="D89" s="50" t="s">
        <v>2</v>
      </c>
      <c r="E89" s="113">
        <f>E47</f>
        <v>66</v>
      </c>
      <c r="F89" s="51"/>
      <c r="G89" s="71">
        <f t="shared" si="5"/>
        <v>0</v>
      </c>
      <c r="H89" s="229"/>
      <c r="I89" s="209"/>
      <c r="J89" s="220"/>
      <c r="K89" s="220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  <c r="BI89" s="210"/>
      <c r="BJ89" s="210"/>
      <c r="BK89" s="210"/>
      <c r="BL89" s="210"/>
      <c r="BM89" s="210"/>
      <c r="BN89" s="210"/>
      <c r="BO89" s="210"/>
      <c r="BP89" s="210"/>
      <c r="BQ89" s="210"/>
      <c r="BR89" s="210"/>
      <c r="BS89" s="210"/>
      <c r="BT89" s="210"/>
      <c r="BU89" s="210"/>
      <c r="BV89" s="210"/>
      <c r="BW89" s="210"/>
      <c r="BX89" s="210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210"/>
      <c r="CX89" s="210"/>
      <c r="CY89" s="210"/>
      <c r="CZ89" s="210"/>
      <c r="DA89" s="210"/>
      <c r="DB89" s="210"/>
      <c r="DC89" s="210"/>
      <c r="DD89" s="210"/>
      <c r="DE89" s="210"/>
      <c r="DF89" s="210"/>
      <c r="DG89" s="210"/>
      <c r="DH89" s="210"/>
      <c r="DI89" s="210"/>
      <c r="DJ89" s="210"/>
      <c r="DK89" s="210"/>
      <c r="DL89" s="210"/>
      <c r="DM89" s="210"/>
      <c r="DN89" s="210"/>
      <c r="DO89" s="210"/>
      <c r="DP89" s="210"/>
      <c r="DQ89" s="210"/>
      <c r="DR89" s="210"/>
      <c r="DS89" s="210"/>
      <c r="DT89" s="210"/>
      <c r="DU89" s="210"/>
      <c r="DV89" s="210"/>
      <c r="DW89" s="210"/>
      <c r="DX89" s="210"/>
      <c r="DY89" s="210"/>
      <c r="DZ89" s="210"/>
      <c r="EA89" s="210"/>
      <c r="EB89" s="210"/>
      <c r="EC89" s="210"/>
      <c r="ED89" s="210"/>
      <c r="EE89" s="210"/>
      <c r="EF89" s="210"/>
      <c r="EG89" s="210"/>
      <c r="EH89" s="210"/>
      <c r="EI89" s="210"/>
      <c r="EJ89" s="210"/>
      <c r="EK89" s="210"/>
      <c r="EL89" s="210"/>
      <c r="EM89" s="210"/>
      <c r="EN89" s="210"/>
      <c r="EO89" s="210"/>
      <c r="EP89" s="210"/>
      <c r="EQ89" s="210"/>
      <c r="ER89" s="210"/>
      <c r="ES89" s="210"/>
      <c r="ET89" s="210"/>
      <c r="EU89" s="210"/>
      <c r="EV89" s="210"/>
      <c r="EW89" s="210"/>
      <c r="EX89" s="210"/>
      <c r="EY89" s="210"/>
      <c r="EZ89" s="210"/>
      <c r="FA89" s="210"/>
      <c r="FB89" s="210"/>
      <c r="FC89" s="210"/>
      <c r="FD89" s="210"/>
      <c r="FE89" s="210"/>
      <c r="FF89" s="210"/>
      <c r="FG89" s="210"/>
      <c r="FH89" s="210"/>
      <c r="FI89" s="210"/>
      <c r="FJ89" s="210"/>
      <c r="FK89" s="210"/>
      <c r="FL89" s="210"/>
      <c r="FM89" s="210"/>
      <c r="FN89" s="210"/>
      <c r="FO89" s="210"/>
      <c r="FP89" s="210"/>
      <c r="FQ89" s="210"/>
      <c r="FR89" s="210"/>
      <c r="FS89" s="210"/>
      <c r="FT89" s="210"/>
      <c r="FU89" s="210"/>
      <c r="FV89" s="210"/>
      <c r="FW89" s="210"/>
      <c r="FX89" s="210"/>
      <c r="FY89" s="210"/>
      <c r="FZ89" s="210"/>
      <c r="GA89" s="210"/>
      <c r="GB89" s="210"/>
      <c r="GC89" s="210"/>
      <c r="GD89" s="210"/>
      <c r="GE89" s="210"/>
      <c r="GF89" s="210"/>
      <c r="GG89" s="210"/>
      <c r="GH89" s="210"/>
      <c r="GI89" s="210"/>
      <c r="GJ89" s="210"/>
      <c r="GK89" s="210"/>
      <c r="GL89" s="210"/>
      <c r="GM89" s="210"/>
      <c r="GN89" s="210"/>
      <c r="GO89" s="210"/>
      <c r="GP89" s="210"/>
      <c r="GQ89" s="210"/>
      <c r="GR89" s="210"/>
      <c r="GS89" s="210"/>
      <c r="GT89" s="210"/>
      <c r="GU89" s="210"/>
      <c r="GV89" s="210"/>
      <c r="GW89" s="210"/>
      <c r="GX89" s="210"/>
      <c r="GY89" s="210"/>
      <c r="GZ89" s="210"/>
      <c r="HA89" s="210"/>
      <c r="HB89" s="210"/>
      <c r="HC89" s="210"/>
      <c r="HD89" s="210"/>
      <c r="HE89" s="210"/>
      <c r="HF89" s="210"/>
      <c r="HG89" s="210"/>
      <c r="HH89" s="210"/>
      <c r="HI89" s="210"/>
      <c r="HJ89" s="210"/>
      <c r="HK89" s="210"/>
      <c r="HL89" s="210"/>
      <c r="HM89" s="210"/>
      <c r="HN89" s="210"/>
      <c r="HO89" s="210"/>
      <c r="HP89" s="210"/>
      <c r="HQ89" s="210"/>
      <c r="HR89" s="210"/>
      <c r="HS89" s="210"/>
      <c r="HT89" s="210"/>
      <c r="HU89" s="210"/>
      <c r="HV89" s="210"/>
      <c r="HW89" s="210"/>
      <c r="HX89" s="210"/>
      <c r="HY89" s="210"/>
      <c r="HZ89" s="210"/>
      <c r="IA89" s="210"/>
      <c r="IB89" s="210"/>
      <c r="IC89" s="210"/>
      <c r="ID89" s="210"/>
      <c r="IE89" s="210"/>
      <c r="IF89" s="210"/>
      <c r="IG89" s="210"/>
      <c r="IH89" s="210"/>
      <c r="II89" s="210"/>
      <c r="IJ89" s="210"/>
      <c r="IK89" s="210"/>
      <c r="IL89" s="210"/>
      <c r="IM89" s="210"/>
      <c r="IN89" s="210"/>
      <c r="IO89" s="210"/>
      <c r="IP89" s="210"/>
      <c r="IQ89" s="210"/>
      <c r="IR89" s="210"/>
      <c r="IS89" s="210"/>
      <c r="IT89" s="210"/>
      <c r="IU89" s="210"/>
      <c r="IV89" s="210"/>
      <c r="IW89" s="210"/>
      <c r="IX89" s="210"/>
      <c r="IY89" s="210"/>
      <c r="IZ89" s="210"/>
      <c r="JA89" s="210"/>
      <c r="JB89" s="210"/>
      <c r="JC89" s="210"/>
      <c r="JD89" s="210"/>
      <c r="JE89" s="210"/>
      <c r="JF89" s="210"/>
      <c r="JG89" s="210"/>
      <c r="JH89" s="210"/>
      <c r="JI89" s="210"/>
      <c r="JJ89" s="210"/>
      <c r="JK89" s="210"/>
      <c r="JL89" s="210"/>
      <c r="JM89" s="210"/>
      <c r="JN89" s="210"/>
      <c r="JO89" s="210"/>
      <c r="JP89" s="210"/>
      <c r="JQ89" s="210"/>
      <c r="JR89" s="210"/>
      <c r="JS89" s="210"/>
      <c r="JT89" s="210"/>
      <c r="JU89" s="210"/>
      <c r="JV89" s="210"/>
      <c r="JW89" s="210"/>
      <c r="JX89" s="210"/>
      <c r="JY89" s="210"/>
      <c r="JZ89" s="210"/>
      <c r="KA89" s="210"/>
      <c r="KB89" s="210"/>
      <c r="KC89" s="210"/>
      <c r="KD89" s="210"/>
      <c r="KE89" s="210"/>
      <c r="KF89" s="210"/>
      <c r="KG89" s="210"/>
      <c r="KH89" s="210"/>
      <c r="KI89" s="210"/>
      <c r="KJ89" s="210"/>
      <c r="KK89" s="210"/>
      <c r="KL89" s="210"/>
      <c r="KM89" s="210"/>
      <c r="KN89" s="210"/>
      <c r="KO89" s="210"/>
      <c r="KP89" s="210"/>
      <c r="KQ89" s="210"/>
      <c r="KR89" s="210"/>
      <c r="KS89" s="210"/>
      <c r="KT89" s="210"/>
      <c r="KU89" s="210"/>
      <c r="KV89" s="210"/>
      <c r="KW89" s="210"/>
      <c r="KX89" s="210"/>
      <c r="KY89" s="210"/>
      <c r="KZ89" s="210"/>
      <c r="LA89" s="210"/>
      <c r="LB89" s="210"/>
      <c r="LC89" s="210"/>
      <c r="LD89" s="210"/>
      <c r="LE89" s="210"/>
      <c r="LF89" s="210"/>
      <c r="LG89" s="210"/>
      <c r="LH89" s="210"/>
      <c r="LI89" s="210"/>
      <c r="LJ89" s="210"/>
      <c r="LK89" s="210"/>
      <c r="LL89" s="210"/>
      <c r="LM89" s="210"/>
      <c r="LN89" s="210"/>
      <c r="LO89" s="210"/>
      <c r="LP89" s="210"/>
      <c r="LQ89" s="210"/>
      <c r="LR89" s="210"/>
      <c r="LS89" s="210"/>
      <c r="LT89" s="210"/>
      <c r="LU89" s="210"/>
      <c r="LV89" s="210"/>
      <c r="LW89" s="210"/>
      <c r="LX89" s="210"/>
      <c r="LY89" s="210"/>
      <c r="LZ89" s="210"/>
      <c r="MA89" s="210"/>
      <c r="MB89" s="210"/>
      <c r="MC89" s="210"/>
      <c r="MD89" s="210"/>
      <c r="ME89" s="210"/>
      <c r="MF89" s="210"/>
      <c r="MG89" s="210"/>
      <c r="MH89" s="210"/>
      <c r="MI89" s="210"/>
      <c r="MJ89" s="210"/>
      <c r="MK89" s="210"/>
      <c r="ML89" s="210"/>
      <c r="MM89" s="210"/>
      <c r="MN89" s="210"/>
      <c r="MO89" s="210"/>
      <c r="MP89" s="210"/>
      <c r="MQ89" s="210"/>
      <c r="MR89" s="210"/>
      <c r="MS89" s="210"/>
      <c r="MT89" s="210"/>
      <c r="MU89" s="210"/>
      <c r="MV89" s="210"/>
      <c r="MW89" s="210"/>
      <c r="MX89" s="210"/>
      <c r="MY89" s="210"/>
      <c r="MZ89" s="210"/>
      <c r="NA89" s="210"/>
      <c r="NB89" s="210"/>
      <c r="NC89" s="210"/>
      <c r="ND89" s="210"/>
      <c r="NE89" s="210"/>
      <c r="NF89" s="210"/>
      <c r="NG89" s="210"/>
      <c r="NH89" s="210"/>
      <c r="NI89" s="210"/>
      <c r="NJ89" s="210"/>
      <c r="NK89" s="210"/>
      <c r="NL89" s="210"/>
      <c r="NM89" s="210"/>
      <c r="NN89" s="210"/>
      <c r="NO89" s="210"/>
      <c r="NP89" s="210"/>
      <c r="NQ89" s="210"/>
      <c r="NR89" s="210"/>
      <c r="NS89" s="210"/>
      <c r="NT89" s="210"/>
      <c r="NU89" s="210"/>
      <c r="NV89" s="210"/>
      <c r="NW89" s="210"/>
      <c r="NX89" s="210"/>
      <c r="NY89" s="210"/>
      <c r="NZ89" s="210"/>
      <c r="OA89" s="210"/>
      <c r="OB89" s="210"/>
      <c r="OC89" s="210"/>
      <c r="OD89" s="210"/>
      <c r="OE89" s="210"/>
      <c r="OF89" s="210"/>
      <c r="OG89" s="210"/>
      <c r="OH89" s="210"/>
      <c r="OI89" s="210"/>
      <c r="OJ89" s="210"/>
      <c r="OK89" s="210"/>
      <c r="OL89" s="210"/>
      <c r="OM89" s="210"/>
      <c r="ON89" s="210"/>
      <c r="OO89" s="210"/>
      <c r="OP89" s="210"/>
      <c r="OQ89" s="210"/>
      <c r="OR89" s="210"/>
      <c r="OS89" s="210"/>
      <c r="OT89" s="210"/>
      <c r="OU89" s="210"/>
      <c r="OV89" s="210"/>
      <c r="OW89" s="210"/>
      <c r="OX89" s="210"/>
      <c r="OY89" s="210"/>
      <c r="OZ89" s="210"/>
      <c r="PA89" s="210"/>
      <c r="PB89" s="210"/>
      <c r="PC89" s="210"/>
      <c r="PD89" s="210"/>
      <c r="PE89" s="210"/>
      <c r="PF89" s="210"/>
      <c r="PG89" s="210"/>
      <c r="PH89" s="210"/>
      <c r="PI89" s="210"/>
      <c r="PJ89" s="210"/>
      <c r="PK89" s="210"/>
      <c r="PL89" s="210"/>
      <c r="PM89" s="210"/>
      <c r="PN89" s="210"/>
      <c r="PO89" s="210"/>
      <c r="PP89" s="210"/>
      <c r="PQ89" s="210"/>
      <c r="PR89" s="210"/>
      <c r="PS89" s="210"/>
      <c r="PT89" s="210"/>
      <c r="PU89" s="210"/>
      <c r="PV89" s="210"/>
      <c r="PW89" s="210"/>
      <c r="PX89" s="210"/>
      <c r="PY89" s="210"/>
      <c r="PZ89" s="210"/>
      <c r="QA89" s="210"/>
      <c r="QB89" s="210"/>
      <c r="QC89" s="210"/>
      <c r="QD89" s="210"/>
      <c r="QE89" s="210"/>
      <c r="QF89" s="210"/>
      <c r="QG89" s="210"/>
      <c r="QH89" s="210"/>
      <c r="QI89" s="210"/>
      <c r="QJ89" s="210"/>
      <c r="QK89" s="210"/>
      <c r="QL89" s="210"/>
      <c r="QM89" s="210"/>
      <c r="QN89" s="210"/>
      <c r="QO89" s="210"/>
      <c r="QP89" s="210"/>
      <c r="QQ89" s="210"/>
      <c r="QR89" s="210"/>
      <c r="QS89" s="210"/>
      <c r="QT89" s="210"/>
      <c r="QU89" s="210"/>
      <c r="QV89" s="210"/>
      <c r="QW89" s="210"/>
      <c r="QX89" s="210"/>
      <c r="QY89" s="210"/>
      <c r="QZ89" s="210"/>
      <c r="RA89" s="210"/>
      <c r="RB89" s="210"/>
      <c r="RC89" s="210"/>
      <c r="RD89" s="210"/>
      <c r="RE89" s="210"/>
      <c r="RF89" s="210"/>
      <c r="RG89" s="210"/>
      <c r="RH89" s="210"/>
      <c r="RI89" s="210"/>
      <c r="RJ89" s="210"/>
      <c r="RK89" s="210"/>
      <c r="RL89" s="210"/>
      <c r="RM89" s="210"/>
      <c r="RN89" s="210"/>
      <c r="RO89" s="210"/>
      <c r="RP89" s="210"/>
      <c r="RQ89" s="210"/>
      <c r="RR89" s="210"/>
      <c r="RS89" s="210"/>
      <c r="RT89" s="210"/>
      <c r="RU89" s="210"/>
      <c r="RV89" s="210"/>
      <c r="RW89" s="210"/>
      <c r="RX89" s="210"/>
      <c r="RY89" s="210"/>
      <c r="RZ89" s="210"/>
      <c r="SA89" s="210"/>
      <c r="SB89" s="210"/>
      <c r="SC89" s="210"/>
      <c r="SD89" s="210"/>
      <c r="SE89" s="210"/>
      <c r="SF89" s="210"/>
      <c r="SG89" s="210"/>
      <c r="SH89" s="210"/>
      <c r="SI89" s="210"/>
      <c r="SJ89" s="210"/>
      <c r="SK89" s="210"/>
      <c r="SL89" s="210"/>
      <c r="SM89" s="210"/>
      <c r="SN89" s="210"/>
      <c r="SO89" s="210"/>
      <c r="SP89" s="210"/>
      <c r="SQ89" s="210"/>
      <c r="SR89" s="210"/>
      <c r="SS89" s="210"/>
    </row>
    <row r="90" spans="2:513" s="23" customFormat="1" ht="30.75" customHeight="1">
      <c r="B90" s="164">
        <v>5.7</v>
      </c>
      <c r="C90" s="40" t="s">
        <v>22</v>
      </c>
      <c r="D90" s="48" t="s">
        <v>9</v>
      </c>
      <c r="E90" s="195">
        <f>+E76</f>
        <v>5700</v>
      </c>
      <c r="F90" s="247"/>
      <c r="G90" s="71">
        <f t="shared" si="5"/>
        <v>0</v>
      </c>
      <c r="H90" s="229"/>
      <c r="I90" s="209"/>
      <c r="J90" s="220"/>
      <c r="K90" s="220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  <c r="BI90" s="210"/>
      <c r="BJ90" s="210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10"/>
      <c r="DG90" s="210"/>
      <c r="DH90" s="210"/>
      <c r="DI90" s="210"/>
      <c r="DJ90" s="210"/>
      <c r="DK90" s="210"/>
      <c r="DL90" s="210"/>
      <c r="DM90" s="210"/>
      <c r="DN90" s="210"/>
      <c r="DO90" s="210"/>
      <c r="DP90" s="210"/>
      <c r="DQ90" s="210"/>
      <c r="DR90" s="210"/>
      <c r="DS90" s="210"/>
      <c r="DT90" s="210"/>
      <c r="DU90" s="210"/>
      <c r="DV90" s="210"/>
      <c r="DW90" s="210"/>
      <c r="DX90" s="210"/>
      <c r="DY90" s="210"/>
      <c r="DZ90" s="210"/>
      <c r="EA90" s="210"/>
      <c r="EB90" s="210"/>
      <c r="EC90" s="210"/>
      <c r="ED90" s="210"/>
      <c r="EE90" s="210"/>
      <c r="EF90" s="210"/>
      <c r="EG90" s="210"/>
      <c r="EH90" s="210"/>
      <c r="EI90" s="210"/>
      <c r="EJ90" s="210"/>
      <c r="EK90" s="210"/>
      <c r="EL90" s="210"/>
      <c r="EM90" s="210"/>
      <c r="EN90" s="210"/>
      <c r="EO90" s="210"/>
      <c r="EP90" s="210"/>
      <c r="EQ90" s="210"/>
      <c r="ER90" s="210"/>
      <c r="ES90" s="210"/>
      <c r="ET90" s="210"/>
      <c r="EU90" s="210"/>
      <c r="EV90" s="210"/>
      <c r="EW90" s="210"/>
      <c r="EX90" s="210"/>
      <c r="EY90" s="210"/>
      <c r="EZ90" s="210"/>
      <c r="FA90" s="210"/>
      <c r="FB90" s="210"/>
      <c r="FC90" s="210"/>
      <c r="FD90" s="210"/>
      <c r="FE90" s="210"/>
      <c r="FF90" s="210"/>
      <c r="FG90" s="210"/>
      <c r="FH90" s="210"/>
      <c r="FI90" s="210"/>
      <c r="FJ90" s="210"/>
      <c r="FK90" s="210"/>
      <c r="FL90" s="210"/>
      <c r="FM90" s="210"/>
      <c r="FN90" s="210"/>
      <c r="FO90" s="210"/>
      <c r="FP90" s="210"/>
      <c r="FQ90" s="210"/>
      <c r="FR90" s="210"/>
      <c r="FS90" s="210"/>
      <c r="FT90" s="210"/>
      <c r="FU90" s="210"/>
      <c r="FV90" s="210"/>
      <c r="FW90" s="210"/>
      <c r="FX90" s="210"/>
      <c r="FY90" s="210"/>
      <c r="FZ90" s="210"/>
      <c r="GA90" s="210"/>
      <c r="GB90" s="210"/>
      <c r="GC90" s="210"/>
      <c r="GD90" s="210"/>
      <c r="GE90" s="210"/>
      <c r="GF90" s="210"/>
      <c r="GG90" s="210"/>
      <c r="GH90" s="210"/>
      <c r="GI90" s="210"/>
      <c r="GJ90" s="210"/>
      <c r="GK90" s="210"/>
      <c r="GL90" s="210"/>
      <c r="GM90" s="210"/>
      <c r="GN90" s="210"/>
      <c r="GO90" s="210"/>
      <c r="GP90" s="210"/>
      <c r="GQ90" s="210"/>
      <c r="GR90" s="210"/>
      <c r="GS90" s="210"/>
      <c r="GT90" s="210"/>
      <c r="GU90" s="210"/>
      <c r="GV90" s="210"/>
      <c r="GW90" s="210"/>
      <c r="GX90" s="210"/>
      <c r="GY90" s="210"/>
      <c r="GZ90" s="210"/>
      <c r="HA90" s="210"/>
      <c r="HB90" s="210"/>
      <c r="HC90" s="210"/>
      <c r="HD90" s="210"/>
      <c r="HE90" s="210"/>
      <c r="HF90" s="210"/>
      <c r="HG90" s="210"/>
      <c r="HH90" s="210"/>
      <c r="HI90" s="210"/>
      <c r="HJ90" s="210"/>
      <c r="HK90" s="210"/>
      <c r="HL90" s="210"/>
      <c r="HM90" s="210"/>
      <c r="HN90" s="210"/>
      <c r="HO90" s="210"/>
      <c r="HP90" s="210"/>
      <c r="HQ90" s="210"/>
      <c r="HR90" s="210"/>
      <c r="HS90" s="210"/>
      <c r="HT90" s="210"/>
      <c r="HU90" s="210"/>
      <c r="HV90" s="210"/>
      <c r="HW90" s="210"/>
      <c r="HX90" s="210"/>
      <c r="HY90" s="210"/>
      <c r="HZ90" s="210"/>
      <c r="IA90" s="210"/>
      <c r="IB90" s="210"/>
      <c r="IC90" s="210"/>
      <c r="ID90" s="210"/>
      <c r="IE90" s="210"/>
      <c r="IF90" s="210"/>
      <c r="IG90" s="210"/>
      <c r="IH90" s="210"/>
      <c r="II90" s="210"/>
      <c r="IJ90" s="210"/>
      <c r="IK90" s="210"/>
      <c r="IL90" s="210"/>
      <c r="IM90" s="210"/>
      <c r="IN90" s="210"/>
      <c r="IO90" s="210"/>
      <c r="IP90" s="210"/>
      <c r="IQ90" s="210"/>
      <c r="IR90" s="210"/>
      <c r="IS90" s="210"/>
      <c r="IT90" s="210"/>
      <c r="IU90" s="210"/>
      <c r="IV90" s="210"/>
      <c r="IW90" s="210"/>
      <c r="IX90" s="210"/>
      <c r="IY90" s="210"/>
      <c r="IZ90" s="210"/>
      <c r="JA90" s="210"/>
      <c r="JB90" s="210"/>
      <c r="JC90" s="210"/>
      <c r="JD90" s="210"/>
      <c r="JE90" s="210"/>
      <c r="JF90" s="210"/>
      <c r="JG90" s="210"/>
      <c r="JH90" s="210"/>
      <c r="JI90" s="210"/>
      <c r="JJ90" s="210"/>
      <c r="JK90" s="210"/>
      <c r="JL90" s="210"/>
      <c r="JM90" s="210"/>
      <c r="JN90" s="210"/>
      <c r="JO90" s="210"/>
      <c r="JP90" s="210"/>
      <c r="JQ90" s="210"/>
      <c r="JR90" s="210"/>
      <c r="JS90" s="210"/>
      <c r="JT90" s="210"/>
      <c r="JU90" s="210"/>
      <c r="JV90" s="210"/>
      <c r="JW90" s="210"/>
      <c r="JX90" s="210"/>
      <c r="JY90" s="210"/>
      <c r="JZ90" s="210"/>
      <c r="KA90" s="210"/>
      <c r="KB90" s="210"/>
      <c r="KC90" s="210"/>
      <c r="KD90" s="210"/>
      <c r="KE90" s="210"/>
      <c r="KF90" s="210"/>
      <c r="KG90" s="210"/>
      <c r="KH90" s="210"/>
      <c r="KI90" s="210"/>
      <c r="KJ90" s="210"/>
      <c r="KK90" s="210"/>
      <c r="KL90" s="210"/>
      <c r="KM90" s="210"/>
      <c r="KN90" s="210"/>
      <c r="KO90" s="210"/>
      <c r="KP90" s="210"/>
      <c r="KQ90" s="210"/>
      <c r="KR90" s="210"/>
      <c r="KS90" s="210"/>
      <c r="KT90" s="210"/>
      <c r="KU90" s="210"/>
      <c r="KV90" s="210"/>
      <c r="KW90" s="210"/>
      <c r="KX90" s="210"/>
      <c r="KY90" s="210"/>
      <c r="KZ90" s="210"/>
      <c r="LA90" s="210"/>
      <c r="LB90" s="210"/>
      <c r="LC90" s="210"/>
      <c r="LD90" s="210"/>
      <c r="LE90" s="210"/>
      <c r="LF90" s="210"/>
      <c r="LG90" s="210"/>
      <c r="LH90" s="210"/>
      <c r="LI90" s="210"/>
      <c r="LJ90" s="210"/>
      <c r="LK90" s="210"/>
      <c r="LL90" s="210"/>
      <c r="LM90" s="210"/>
      <c r="LN90" s="210"/>
      <c r="LO90" s="210"/>
      <c r="LP90" s="210"/>
      <c r="LQ90" s="210"/>
      <c r="LR90" s="210"/>
      <c r="LS90" s="210"/>
      <c r="LT90" s="210"/>
      <c r="LU90" s="210"/>
      <c r="LV90" s="210"/>
      <c r="LW90" s="210"/>
      <c r="LX90" s="210"/>
      <c r="LY90" s="210"/>
      <c r="LZ90" s="210"/>
      <c r="MA90" s="210"/>
      <c r="MB90" s="210"/>
      <c r="MC90" s="210"/>
      <c r="MD90" s="210"/>
      <c r="ME90" s="210"/>
      <c r="MF90" s="210"/>
      <c r="MG90" s="210"/>
      <c r="MH90" s="210"/>
      <c r="MI90" s="210"/>
      <c r="MJ90" s="210"/>
      <c r="MK90" s="210"/>
      <c r="ML90" s="210"/>
      <c r="MM90" s="210"/>
      <c r="MN90" s="210"/>
      <c r="MO90" s="210"/>
      <c r="MP90" s="210"/>
      <c r="MQ90" s="210"/>
      <c r="MR90" s="210"/>
      <c r="MS90" s="210"/>
      <c r="MT90" s="210"/>
      <c r="MU90" s="210"/>
      <c r="MV90" s="210"/>
      <c r="MW90" s="210"/>
      <c r="MX90" s="210"/>
      <c r="MY90" s="210"/>
      <c r="MZ90" s="210"/>
      <c r="NA90" s="210"/>
      <c r="NB90" s="210"/>
      <c r="NC90" s="210"/>
      <c r="ND90" s="210"/>
      <c r="NE90" s="210"/>
      <c r="NF90" s="210"/>
      <c r="NG90" s="210"/>
      <c r="NH90" s="210"/>
      <c r="NI90" s="210"/>
      <c r="NJ90" s="210"/>
      <c r="NK90" s="210"/>
      <c r="NL90" s="210"/>
      <c r="NM90" s="210"/>
      <c r="NN90" s="210"/>
      <c r="NO90" s="210"/>
      <c r="NP90" s="210"/>
      <c r="NQ90" s="210"/>
      <c r="NR90" s="210"/>
      <c r="NS90" s="210"/>
      <c r="NT90" s="210"/>
      <c r="NU90" s="210"/>
      <c r="NV90" s="210"/>
      <c r="NW90" s="210"/>
      <c r="NX90" s="210"/>
      <c r="NY90" s="210"/>
      <c r="NZ90" s="210"/>
      <c r="OA90" s="210"/>
      <c r="OB90" s="210"/>
      <c r="OC90" s="210"/>
      <c r="OD90" s="210"/>
      <c r="OE90" s="210"/>
      <c r="OF90" s="210"/>
      <c r="OG90" s="210"/>
      <c r="OH90" s="210"/>
      <c r="OI90" s="210"/>
      <c r="OJ90" s="210"/>
      <c r="OK90" s="210"/>
      <c r="OL90" s="210"/>
      <c r="OM90" s="210"/>
      <c r="ON90" s="210"/>
      <c r="OO90" s="210"/>
      <c r="OP90" s="210"/>
      <c r="OQ90" s="210"/>
      <c r="OR90" s="210"/>
      <c r="OS90" s="210"/>
      <c r="OT90" s="210"/>
      <c r="OU90" s="210"/>
      <c r="OV90" s="210"/>
      <c r="OW90" s="210"/>
      <c r="OX90" s="210"/>
      <c r="OY90" s="210"/>
      <c r="OZ90" s="210"/>
      <c r="PA90" s="210"/>
      <c r="PB90" s="210"/>
      <c r="PC90" s="210"/>
      <c r="PD90" s="210"/>
      <c r="PE90" s="210"/>
      <c r="PF90" s="210"/>
      <c r="PG90" s="210"/>
      <c r="PH90" s="210"/>
      <c r="PI90" s="210"/>
      <c r="PJ90" s="210"/>
      <c r="PK90" s="210"/>
      <c r="PL90" s="210"/>
      <c r="PM90" s="210"/>
      <c r="PN90" s="210"/>
      <c r="PO90" s="210"/>
      <c r="PP90" s="210"/>
      <c r="PQ90" s="210"/>
      <c r="PR90" s="210"/>
      <c r="PS90" s="210"/>
      <c r="PT90" s="210"/>
      <c r="PU90" s="210"/>
      <c r="PV90" s="210"/>
      <c r="PW90" s="210"/>
      <c r="PX90" s="210"/>
      <c r="PY90" s="210"/>
      <c r="PZ90" s="210"/>
      <c r="QA90" s="210"/>
      <c r="QB90" s="210"/>
      <c r="QC90" s="210"/>
      <c r="QD90" s="210"/>
      <c r="QE90" s="210"/>
      <c r="QF90" s="210"/>
      <c r="QG90" s="210"/>
      <c r="QH90" s="210"/>
      <c r="QI90" s="210"/>
      <c r="QJ90" s="210"/>
      <c r="QK90" s="210"/>
      <c r="QL90" s="210"/>
      <c r="QM90" s="210"/>
      <c r="QN90" s="210"/>
      <c r="QO90" s="210"/>
      <c r="QP90" s="210"/>
      <c r="QQ90" s="210"/>
      <c r="QR90" s="210"/>
      <c r="QS90" s="210"/>
      <c r="QT90" s="210"/>
      <c r="QU90" s="210"/>
      <c r="QV90" s="210"/>
      <c r="QW90" s="210"/>
      <c r="QX90" s="210"/>
      <c r="QY90" s="210"/>
      <c r="QZ90" s="210"/>
      <c r="RA90" s="210"/>
      <c r="RB90" s="210"/>
      <c r="RC90" s="210"/>
      <c r="RD90" s="210"/>
      <c r="RE90" s="210"/>
      <c r="RF90" s="210"/>
      <c r="RG90" s="210"/>
      <c r="RH90" s="210"/>
      <c r="RI90" s="210"/>
      <c r="RJ90" s="210"/>
      <c r="RK90" s="210"/>
      <c r="RL90" s="210"/>
      <c r="RM90" s="210"/>
      <c r="RN90" s="210"/>
      <c r="RO90" s="210"/>
      <c r="RP90" s="210"/>
      <c r="RQ90" s="210"/>
      <c r="RR90" s="210"/>
      <c r="RS90" s="210"/>
      <c r="RT90" s="210"/>
      <c r="RU90" s="210"/>
      <c r="RV90" s="210"/>
      <c r="RW90" s="210"/>
      <c r="RX90" s="210"/>
      <c r="RY90" s="210"/>
      <c r="RZ90" s="210"/>
      <c r="SA90" s="210"/>
      <c r="SB90" s="210"/>
      <c r="SC90" s="210"/>
      <c r="SD90" s="210"/>
      <c r="SE90" s="210"/>
      <c r="SF90" s="210"/>
      <c r="SG90" s="210"/>
      <c r="SH90" s="210"/>
      <c r="SI90" s="210"/>
      <c r="SJ90" s="210"/>
      <c r="SK90" s="210"/>
      <c r="SL90" s="210"/>
      <c r="SM90" s="210"/>
      <c r="SN90" s="210"/>
      <c r="SO90" s="210"/>
      <c r="SP90" s="210"/>
      <c r="SQ90" s="210"/>
      <c r="SR90" s="210"/>
      <c r="SS90" s="210"/>
    </row>
    <row r="91" spans="2:513" s="3" customFormat="1" ht="14.25" customHeight="1">
      <c r="B91" s="162"/>
      <c r="C91" s="146"/>
      <c r="D91" s="100"/>
      <c r="E91" s="196"/>
      <c r="F91" s="13"/>
      <c r="G91" s="72"/>
      <c r="H91" s="192"/>
      <c r="I91" s="207"/>
      <c r="J91" s="7"/>
      <c r="K91" s="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</row>
    <row r="92" spans="2:513" s="45" customFormat="1" ht="30.75" customHeight="1" thickBot="1">
      <c r="B92" s="138"/>
      <c r="C92" s="151" t="s">
        <v>19</v>
      </c>
      <c r="D92" s="118"/>
      <c r="E92" s="118"/>
      <c r="F92" s="44"/>
      <c r="G92" s="67">
        <f>SUM(G84:G91)</f>
        <v>0</v>
      </c>
      <c r="H92" s="192"/>
      <c r="I92" s="207"/>
      <c r="J92" s="228"/>
      <c r="K92" s="228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</row>
    <row r="93" spans="2:513" s="3" customFormat="1" ht="16.5" customHeight="1">
      <c r="B93" s="183"/>
      <c r="C93" s="184"/>
      <c r="D93" s="185"/>
      <c r="E93" s="185"/>
      <c r="F93" s="186"/>
      <c r="G93" s="187"/>
      <c r="H93" s="192"/>
      <c r="I93" s="207"/>
      <c r="J93" s="7"/>
      <c r="K93" s="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</row>
    <row r="94" spans="2:513" s="3" customFormat="1" ht="30" customHeight="1">
      <c r="B94" s="248" t="s">
        <v>10</v>
      </c>
      <c r="C94" s="249"/>
      <c r="D94" s="41"/>
      <c r="E94" s="41"/>
      <c r="F94" s="28"/>
      <c r="G94" s="24"/>
      <c r="H94" s="192"/>
      <c r="I94" s="207"/>
      <c r="J94" s="7"/>
      <c r="K94" s="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</row>
    <row r="95" spans="2:513" s="3" customFormat="1" ht="16.5" customHeight="1">
      <c r="B95" s="126"/>
      <c r="C95" s="38"/>
      <c r="D95" s="41"/>
      <c r="E95" s="41"/>
      <c r="F95" s="28"/>
      <c r="G95" s="24"/>
      <c r="H95" s="192"/>
      <c r="I95" s="207"/>
      <c r="J95" s="7"/>
      <c r="K95" s="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</row>
    <row r="96" spans="2:513" s="3" customFormat="1" ht="30" customHeight="1">
      <c r="B96" s="165">
        <v>1</v>
      </c>
      <c r="C96" s="38" t="str">
        <f>C7</f>
        <v>PRIX GENERAUX</v>
      </c>
      <c r="D96" s="41"/>
      <c r="E96" s="41"/>
      <c r="F96" s="42"/>
      <c r="G96" s="214">
        <f>G16</f>
        <v>0</v>
      </c>
      <c r="H96" s="192"/>
      <c r="I96" s="207"/>
      <c r="J96" s="7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</row>
    <row r="97" spans="2:513" s="3" customFormat="1" ht="30" customHeight="1">
      <c r="B97" s="165">
        <v>2</v>
      </c>
      <c r="C97" s="38" t="str">
        <f>C18</f>
        <v>TRAVAUX FORESTIERS ET PREPARATOIRES</v>
      </c>
      <c r="D97" s="41"/>
      <c r="E97" s="41"/>
      <c r="F97" s="42"/>
      <c r="G97" s="214">
        <f>G33</f>
        <v>0</v>
      </c>
      <c r="H97" s="192"/>
      <c r="I97" s="207"/>
      <c r="J97" s="7"/>
      <c r="K97" s="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</row>
    <row r="98" spans="2:513" s="3" customFormat="1" ht="30" customHeight="1">
      <c r="B98" s="165">
        <v>3</v>
      </c>
      <c r="C98" s="38" t="str">
        <f>C35</f>
        <v>FOURNITURE DE MATERIAUX ET VEGETAUX</v>
      </c>
      <c r="D98" s="41"/>
      <c r="E98" s="41"/>
      <c r="F98" s="42"/>
      <c r="G98" s="214">
        <f>G54</f>
        <v>0</v>
      </c>
      <c r="H98" s="192"/>
      <c r="I98" s="207"/>
      <c r="J98" s="7"/>
      <c r="K98" s="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</row>
    <row r="99" spans="2:513" s="3" customFormat="1" ht="30" customHeight="1">
      <c r="B99" s="165">
        <v>4</v>
      </c>
      <c r="C99" s="38" t="str">
        <f>C56</f>
        <v xml:space="preserve">REALISATION DES TRAVAUX </v>
      </c>
      <c r="D99" s="41"/>
      <c r="E99" s="41"/>
      <c r="F99" s="42"/>
      <c r="G99" s="214">
        <f>G78</f>
        <v>0</v>
      </c>
      <c r="H99" s="192"/>
      <c r="I99" s="207"/>
      <c r="J99" s="7"/>
      <c r="K99" s="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</row>
    <row r="100" spans="2:513" s="3" customFormat="1" ht="30" customHeight="1">
      <c r="B100" s="165">
        <v>5</v>
      </c>
      <c r="C100" s="43" t="str">
        <f>+C81</f>
        <v xml:space="preserve">GARANTIE ET SUIVI DES AMENAGEMENTS VEGETAUX  </v>
      </c>
      <c r="D100" s="41"/>
      <c r="E100" s="41"/>
      <c r="F100" s="42"/>
      <c r="G100" s="214">
        <f>G92</f>
        <v>0</v>
      </c>
      <c r="H100" s="192"/>
      <c r="I100" s="207"/>
      <c r="J100" s="7"/>
      <c r="K100" s="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</row>
    <row r="101" spans="2:513" s="3" customFormat="1" ht="18.75" customHeight="1" thickBot="1">
      <c r="B101" s="140"/>
      <c r="C101" s="153"/>
      <c r="D101" s="119"/>
      <c r="E101" s="119"/>
      <c r="F101" s="26"/>
      <c r="G101" s="27"/>
      <c r="H101" s="192"/>
      <c r="I101" s="207"/>
      <c r="J101" s="7"/>
      <c r="K101" s="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</row>
    <row r="102" spans="2:513" s="3" customFormat="1" ht="13.5" customHeight="1">
      <c r="B102" s="166"/>
      <c r="C102" s="154"/>
      <c r="D102" s="203"/>
      <c r="E102" s="198"/>
      <c r="F102" s="32"/>
      <c r="G102" s="34"/>
      <c r="H102" s="192"/>
      <c r="I102" s="207"/>
      <c r="J102" s="7"/>
      <c r="K102" s="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</row>
    <row r="103" spans="2:513" s="3" customFormat="1" ht="17.25" customHeight="1">
      <c r="B103" s="141"/>
      <c r="C103" s="155"/>
      <c r="D103" s="205"/>
      <c r="E103" s="200"/>
      <c r="F103" s="15"/>
      <c r="G103" s="16"/>
      <c r="H103" s="192"/>
      <c r="I103" s="207"/>
      <c r="J103" s="7"/>
      <c r="K103" s="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</row>
    <row r="104" spans="2:513" s="3" customFormat="1" ht="19.899999999999999" customHeight="1">
      <c r="B104" s="167"/>
      <c r="C104" s="170" t="s">
        <v>50</v>
      </c>
      <c r="D104" s="204"/>
      <c r="E104" s="199"/>
      <c r="F104" s="36"/>
      <c r="G104" s="37">
        <f>SUM(G96:G100)</f>
        <v>0</v>
      </c>
      <c r="H104" s="192"/>
      <c r="I104" s="207"/>
      <c r="J104" s="7"/>
      <c r="K104" s="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</row>
    <row r="105" spans="2:513" s="3" customFormat="1" ht="19.899999999999999" customHeight="1">
      <c r="B105" s="167"/>
      <c r="C105" s="170" t="s">
        <v>54</v>
      </c>
      <c r="D105" s="204"/>
      <c r="E105" s="199"/>
      <c r="F105" s="36"/>
      <c r="G105" s="37"/>
      <c r="H105" s="192"/>
      <c r="I105" s="207"/>
      <c r="J105" s="7"/>
      <c r="K105" s="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</row>
    <row r="106" spans="2:513" s="3" customFormat="1" ht="15.75" customHeight="1" thickBot="1">
      <c r="B106" s="168"/>
      <c r="C106" s="156"/>
      <c r="D106" s="206"/>
      <c r="E106" s="201"/>
      <c r="F106" s="17"/>
      <c r="G106" s="18"/>
      <c r="H106" s="192"/>
      <c r="I106" s="207"/>
      <c r="J106" s="7"/>
      <c r="K106" s="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</row>
    <row r="107" spans="2:513" s="3" customFormat="1" ht="12.6" customHeight="1">
      <c r="B107" s="120"/>
      <c r="C107" s="157"/>
      <c r="D107" s="120"/>
      <c r="E107" s="120"/>
      <c r="F107" s="29"/>
      <c r="G107" s="33"/>
      <c r="H107" s="192"/>
      <c r="I107" s="207"/>
      <c r="J107" s="7"/>
      <c r="K107" s="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</row>
    <row r="108" spans="2:513" ht="18.75" customHeight="1">
      <c r="B108" s="169"/>
      <c r="C108" s="158"/>
      <c r="D108" s="169"/>
      <c r="E108" s="202"/>
      <c r="F108" s="12"/>
      <c r="G108" s="30"/>
    </row>
    <row r="109" spans="2:513" ht="12.6" customHeight="1">
      <c r="C109" s="159"/>
    </row>
    <row r="110" spans="2:513" ht="12.6" customHeight="1">
      <c r="C110" s="158"/>
    </row>
    <row r="111" spans="2:513" ht="36" customHeight="1">
      <c r="C111" s="158"/>
      <c r="G111" s="188"/>
    </row>
    <row r="112" spans="2:513" ht="12.6" customHeight="1">
      <c r="C112" s="158"/>
    </row>
    <row r="113" spans="3:6" ht="12.6" customHeight="1">
      <c r="C113" s="158"/>
      <c r="F113" s="21"/>
    </row>
    <row r="114" spans="3:6" ht="12.6" customHeight="1">
      <c r="C114" s="158"/>
    </row>
    <row r="115" spans="3:6" ht="12.6" customHeight="1">
      <c r="C115" s="158"/>
    </row>
    <row r="116" spans="3:6" ht="12.6" customHeight="1">
      <c r="C116" s="158"/>
    </row>
    <row r="117" spans="3:6" ht="12.6" customHeight="1">
      <c r="C117" s="158"/>
    </row>
    <row r="118" spans="3:6" ht="12.6" customHeight="1">
      <c r="C118" s="158"/>
    </row>
    <row r="119" spans="3:6" ht="12.6" customHeight="1">
      <c r="C119" s="158"/>
      <c r="F119" s="21"/>
    </row>
    <row r="120" spans="3:6" ht="12.6" customHeight="1">
      <c r="C120" s="158"/>
    </row>
    <row r="121" spans="3:6" ht="12.6" customHeight="1">
      <c r="C121" s="158"/>
    </row>
    <row r="122" spans="3:6" ht="10.15" customHeight="1">
      <c r="C122" s="158"/>
    </row>
    <row r="123" spans="3:6" ht="10.15" customHeight="1">
      <c r="C123" s="158"/>
    </row>
    <row r="124" spans="3:6" ht="10.15" customHeight="1">
      <c r="C124" s="158"/>
    </row>
    <row r="125" spans="3:6" ht="10.15" customHeight="1">
      <c r="C125" s="158"/>
    </row>
    <row r="126" spans="3:6" ht="10.15" customHeight="1">
      <c r="C126" s="158"/>
    </row>
    <row r="127" spans="3:6" ht="10.15" customHeight="1">
      <c r="C127" s="158"/>
    </row>
    <row r="128" spans="3:6" ht="10.15" customHeight="1">
      <c r="C128" s="158"/>
    </row>
    <row r="129" spans="2:43" ht="10.15" customHeight="1">
      <c r="C129" s="158"/>
    </row>
    <row r="130" spans="2:43" ht="10.15" customHeight="1">
      <c r="C130" s="158"/>
    </row>
    <row r="131" spans="2:43" ht="10.15" customHeight="1">
      <c r="C131" s="158"/>
    </row>
    <row r="132" spans="2:43" ht="10.15" customHeight="1">
      <c r="C132" s="158"/>
    </row>
    <row r="133" spans="2:43" ht="10.15" customHeight="1">
      <c r="B133" s="2"/>
      <c r="C133" s="158"/>
    </row>
    <row r="134" spans="2:43" s="66" customFormat="1" ht="10.15" customHeight="1">
      <c r="C134" s="158"/>
      <c r="F134" s="14"/>
      <c r="G134" s="31"/>
      <c r="H134" s="192"/>
      <c r="I134" s="207"/>
      <c r="J134" s="1"/>
      <c r="K134" s="1"/>
      <c r="L134" s="1"/>
      <c r="M134" s="1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</row>
    <row r="135" spans="2:43" s="66" customFormat="1" ht="10.15" customHeight="1">
      <c r="C135" s="158"/>
      <c r="F135" s="14"/>
      <c r="G135" s="31"/>
      <c r="H135" s="192"/>
      <c r="I135" s="207"/>
      <c r="J135" s="1"/>
      <c r="K135" s="1"/>
      <c r="L135" s="1"/>
      <c r="M135" s="1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</row>
    <row r="136" spans="2:43" s="66" customFormat="1" ht="10.15" customHeight="1">
      <c r="C136" s="158"/>
      <c r="F136" s="14"/>
      <c r="G136" s="31"/>
      <c r="H136" s="192"/>
      <c r="I136" s="207"/>
      <c r="J136" s="1"/>
      <c r="K136" s="1"/>
      <c r="L136" s="1"/>
      <c r="M136" s="1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</row>
    <row r="137" spans="2:43" s="66" customFormat="1" ht="10.15" customHeight="1">
      <c r="C137" s="158"/>
      <c r="F137" s="14"/>
      <c r="G137" s="31"/>
      <c r="H137" s="192"/>
      <c r="I137" s="207"/>
      <c r="J137" s="1"/>
      <c r="K137" s="1"/>
      <c r="L137" s="1"/>
      <c r="M137" s="1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</row>
    <row r="138" spans="2:43" s="66" customFormat="1" ht="10.15" customHeight="1">
      <c r="C138" s="158"/>
      <c r="F138" s="14"/>
      <c r="G138" s="31"/>
      <c r="H138" s="192"/>
      <c r="I138" s="207"/>
      <c r="J138" s="1"/>
      <c r="K138" s="1"/>
      <c r="L138" s="1"/>
      <c r="M138" s="1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</row>
    <row r="139" spans="2:43" s="66" customFormat="1" ht="10.15" customHeight="1">
      <c r="C139" s="158"/>
      <c r="F139" s="14"/>
      <c r="G139" s="31"/>
      <c r="H139" s="192"/>
      <c r="I139" s="207"/>
      <c r="J139" s="1"/>
      <c r="K139" s="1"/>
      <c r="L139" s="1"/>
      <c r="M139" s="1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</row>
    <row r="140" spans="2:43" s="66" customFormat="1" ht="10.15" customHeight="1">
      <c r="C140" s="158"/>
      <c r="F140" s="14"/>
      <c r="G140" s="31"/>
      <c r="H140" s="192"/>
      <c r="I140" s="207"/>
      <c r="J140" s="1"/>
      <c r="K140" s="1"/>
      <c r="L140" s="1"/>
      <c r="M140" s="1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</row>
    <row r="141" spans="2:43" s="66" customFormat="1" ht="10.15" customHeight="1">
      <c r="C141" s="158"/>
      <c r="F141" s="14"/>
      <c r="G141" s="31"/>
      <c r="H141" s="192"/>
      <c r="I141" s="207"/>
      <c r="J141" s="1"/>
      <c r="K141" s="1"/>
      <c r="L141" s="1"/>
      <c r="M141" s="1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</row>
    <row r="142" spans="2:43" s="66" customFormat="1" ht="10.15" customHeight="1">
      <c r="C142" s="158"/>
      <c r="F142" s="14"/>
      <c r="G142" s="31"/>
      <c r="H142" s="192"/>
      <c r="I142" s="207"/>
      <c r="J142" s="1"/>
      <c r="K142" s="1"/>
      <c r="L142" s="1"/>
      <c r="M142" s="1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</row>
    <row r="143" spans="2:43" s="66" customFormat="1" ht="10.15" customHeight="1">
      <c r="C143" s="158"/>
      <c r="F143" s="14"/>
      <c r="G143" s="31"/>
      <c r="H143" s="192"/>
      <c r="I143" s="207"/>
      <c r="J143" s="1"/>
      <c r="K143" s="1"/>
      <c r="L143" s="1"/>
      <c r="M143" s="1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</row>
    <row r="144" spans="2:43" s="66" customFormat="1" ht="10.15" customHeight="1">
      <c r="C144" s="158"/>
      <c r="F144" s="14"/>
      <c r="G144" s="31"/>
      <c r="H144" s="192"/>
      <c r="I144" s="207"/>
      <c r="J144" s="1"/>
      <c r="K144" s="1"/>
      <c r="L144" s="1"/>
      <c r="M144" s="1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</row>
    <row r="145" spans="3:43" s="66" customFormat="1" ht="10.15" customHeight="1">
      <c r="C145" s="158"/>
      <c r="F145" s="14"/>
      <c r="G145" s="31"/>
      <c r="H145" s="192"/>
      <c r="I145" s="207"/>
      <c r="J145" s="1"/>
      <c r="K145" s="1"/>
      <c r="L145" s="1"/>
      <c r="M145" s="1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</row>
    <row r="146" spans="3:43" s="66" customFormat="1" ht="10.15" customHeight="1">
      <c r="C146" s="158"/>
      <c r="F146" s="14"/>
      <c r="G146" s="31"/>
      <c r="H146" s="192"/>
      <c r="I146" s="207"/>
      <c r="J146" s="1"/>
      <c r="K146" s="1"/>
      <c r="L146" s="1"/>
      <c r="M146" s="1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</row>
    <row r="147" spans="3:43" s="66" customFormat="1" ht="10.15" customHeight="1">
      <c r="C147" s="158"/>
      <c r="F147" s="14"/>
      <c r="G147" s="31"/>
      <c r="H147" s="192"/>
      <c r="I147" s="207"/>
      <c r="J147" s="1"/>
      <c r="K147" s="1"/>
      <c r="L147" s="1"/>
      <c r="M147" s="1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</row>
    <row r="148" spans="3:43" s="66" customFormat="1" ht="10.15" customHeight="1">
      <c r="C148" s="158"/>
      <c r="F148" s="14"/>
      <c r="G148" s="31"/>
      <c r="H148" s="192"/>
      <c r="I148" s="207"/>
      <c r="J148" s="1"/>
      <c r="K148" s="1"/>
      <c r="L148" s="1"/>
      <c r="M148" s="1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</row>
    <row r="149" spans="3:43" s="66" customFormat="1" ht="10.15" customHeight="1">
      <c r="C149" s="158"/>
      <c r="F149" s="14"/>
      <c r="G149" s="31"/>
      <c r="H149" s="192"/>
      <c r="I149" s="207"/>
      <c r="J149" s="1"/>
      <c r="K149" s="1"/>
      <c r="L149" s="1"/>
      <c r="M149" s="1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</row>
    <row r="150" spans="3:43" s="66" customFormat="1" ht="10.15" customHeight="1">
      <c r="C150" s="158"/>
      <c r="F150" s="14"/>
      <c r="G150" s="31"/>
      <c r="H150" s="192"/>
      <c r="I150" s="207"/>
      <c r="J150" s="1"/>
      <c r="K150" s="1"/>
      <c r="L150" s="1"/>
      <c r="M150" s="1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</row>
    <row r="151" spans="3:43" s="66" customFormat="1" ht="10.15" customHeight="1">
      <c r="C151" s="158"/>
      <c r="F151" s="14"/>
      <c r="G151" s="31"/>
      <c r="H151" s="192"/>
      <c r="I151" s="207"/>
      <c r="J151" s="1"/>
      <c r="K151" s="1"/>
      <c r="L151" s="1"/>
      <c r="M151" s="1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  <c r="AQ151" s="242"/>
    </row>
    <row r="152" spans="3:43" s="66" customFormat="1" ht="10.15" customHeight="1">
      <c r="C152" s="158"/>
      <c r="F152" s="14"/>
      <c r="G152" s="31"/>
      <c r="H152" s="192"/>
      <c r="I152" s="207"/>
      <c r="J152" s="1"/>
      <c r="K152" s="1"/>
      <c r="L152" s="1"/>
      <c r="M152" s="1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  <c r="AJ152" s="242"/>
      <c r="AK152" s="242"/>
      <c r="AL152" s="242"/>
      <c r="AM152" s="242"/>
      <c r="AN152" s="242"/>
      <c r="AO152" s="242"/>
      <c r="AP152" s="242"/>
      <c r="AQ152" s="242"/>
    </row>
    <row r="153" spans="3:43" s="66" customFormat="1" ht="10.15" customHeight="1">
      <c r="C153" s="158"/>
      <c r="F153" s="14"/>
      <c r="G153" s="31"/>
      <c r="H153" s="192"/>
      <c r="I153" s="207"/>
      <c r="J153" s="1"/>
      <c r="K153" s="1"/>
      <c r="L153" s="1"/>
      <c r="M153" s="1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</row>
    <row r="154" spans="3:43" s="66" customFormat="1" ht="10.15" customHeight="1">
      <c r="C154" s="158"/>
      <c r="F154" s="14"/>
      <c r="G154" s="31"/>
      <c r="H154" s="192"/>
      <c r="I154" s="207"/>
      <c r="J154" s="1"/>
      <c r="K154" s="1"/>
      <c r="L154" s="1"/>
      <c r="M154" s="1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2"/>
      <c r="AO154" s="242"/>
      <c r="AP154" s="242"/>
      <c r="AQ154" s="242"/>
    </row>
    <row r="155" spans="3:43" s="66" customFormat="1" ht="10.15" customHeight="1">
      <c r="C155" s="158"/>
      <c r="F155" s="14"/>
      <c r="G155" s="31"/>
      <c r="H155" s="192"/>
      <c r="I155" s="207"/>
      <c r="J155" s="1"/>
      <c r="K155" s="1"/>
      <c r="L155" s="1"/>
      <c r="M155" s="1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  <c r="AJ155" s="242"/>
      <c r="AK155" s="242"/>
      <c r="AL155" s="242"/>
      <c r="AM155" s="242"/>
      <c r="AN155" s="242"/>
      <c r="AO155" s="242"/>
      <c r="AP155" s="242"/>
      <c r="AQ155" s="242"/>
    </row>
    <row r="156" spans="3:43" s="66" customFormat="1" ht="10.15" customHeight="1">
      <c r="C156" s="158"/>
      <c r="F156" s="14"/>
      <c r="G156" s="31"/>
      <c r="H156" s="192"/>
      <c r="I156" s="207"/>
      <c r="J156" s="1"/>
      <c r="K156" s="1"/>
      <c r="L156" s="1"/>
      <c r="M156" s="1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  <c r="AJ156" s="242"/>
      <c r="AK156" s="242"/>
      <c r="AL156" s="242"/>
      <c r="AM156" s="242"/>
      <c r="AN156" s="242"/>
      <c r="AO156" s="242"/>
      <c r="AP156" s="242"/>
      <c r="AQ156" s="242"/>
    </row>
    <row r="157" spans="3:43" s="66" customFormat="1" ht="10.15" customHeight="1">
      <c r="C157" s="158"/>
      <c r="F157" s="14"/>
      <c r="G157" s="31"/>
      <c r="H157" s="192"/>
      <c r="I157" s="207"/>
      <c r="J157" s="1"/>
      <c r="K157" s="1"/>
      <c r="L157" s="1"/>
      <c r="M157" s="1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  <c r="AJ157" s="242"/>
      <c r="AK157" s="242"/>
      <c r="AL157" s="242"/>
      <c r="AM157" s="242"/>
      <c r="AN157" s="242"/>
      <c r="AO157" s="242"/>
      <c r="AP157" s="242"/>
      <c r="AQ157" s="242"/>
    </row>
    <row r="158" spans="3:43" s="66" customFormat="1" ht="10.15" customHeight="1">
      <c r="C158" s="158"/>
      <c r="F158" s="14"/>
      <c r="G158" s="31"/>
      <c r="H158" s="192"/>
      <c r="I158" s="207"/>
      <c r="J158" s="1"/>
      <c r="K158" s="1"/>
      <c r="L158" s="1"/>
      <c r="M158" s="1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</row>
    <row r="159" spans="3:43" s="66" customFormat="1" ht="10.15" customHeight="1">
      <c r="C159" s="158"/>
      <c r="F159" s="14"/>
      <c r="G159" s="31"/>
      <c r="H159" s="192"/>
      <c r="I159" s="207"/>
      <c r="J159" s="1"/>
      <c r="K159" s="1"/>
      <c r="L159" s="1"/>
      <c r="M159" s="1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</row>
    <row r="160" spans="3:43" s="66" customFormat="1" ht="10.15" customHeight="1">
      <c r="C160" s="158"/>
      <c r="F160" s="14"/>
      <c r="G160" s="31"/>
      <c r="H160" s="192"/>
      <c r="I160" s="207"/>
      <c r="J160" s="1"/>
      <c r="K160" s="1"/>
      <c r="L160" s="1"/>
      <c r="M160" s="1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2"/>
      <c r="AP160" s="242"/>
      <c r="AQ160" s="242"/>
    </row>
    <row r="161" spans="3:43" s="66" customFormat="1" ht="10.15" customHeight="1">
      <c r="C161" s="158"/>
      <c r="F161" s="14"/>
      <c r="G161" s="31"/>
      <c r="H161" s="192"/>
      <c r="I161" s="207"/>
      <c r="J161" s="1"/>
      <c r="K161" s="1"/>
      <c r="L161" s="1"/>
      <c r="M161" s="1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  <c r="AJ161" s="242"/>
      <c r="AK161" s="242"/>
      <c r="AL161" s="242"/>
      <c r="AM161" s="242"/>
      <c r="AN161" s="242"/>
      <c r="AO161" s="242"/>
      <c r="AP161" s="242"/>
      <c r="AQ161" s="242"/>
    </row>
    <row r="162" spans="3:43" s="66" customFormat="1" ht="10.15" customHeight="1">
      <c r="C162" s="158"/>
      <c r="F162" s="14"/>
      <c r="G162" s="31"/>
      <c r="H162" s="192"/>
      <c r="I162" s="207"/>
      <c r="J162" s="1"/>
      <c r="K162" s="1"/>
      <c r="L162" s="1"/>
      <c r="M162" s="1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  <c r="AJ162" s="242"/>
      <c r="AK162" s="242"/>
      <c r="AL162" s="242"/>
      <c r="AM162" s="242"/>
      <c r="AN162" s="242"/>
      <c r="AO162" s="242"/>
      <c r="AP162" s="242"/>
      <c r="AQ162" s="242"/>
    </row>
    <row r="163" spans="3:43" s="66" customFormat="1" ht="10.15" customHeight="1">
      <c r="C163" s="158"/>
      <c r="F163" s="14"/>
      <c r="G163" s="31"/>
      <c r="H163" s="192"/>
      <c r="I163" s="207"/>
      <c r="J163" s="1"/>
      <c r="K163" s="1"/>
      <c r="L163" s="1"/>
      <c r="M163" s="1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/>
      <c r="AK163" s="242"/>
      <c r="AL163" s="242"/>
      <c r="AM163" s="242"/>
      <c r="AN163" s="242"/>
      <c r="AO163" s="242"/>
      <c r="AP163" s="242"/>
      <c r="AQ163" s="242"/>
    </row>
    <row r="164" spans="3:43" s="66" customFormat="1" ht="10.15" customHeight="1">
      <c r="C164" s="158"/>
      <c r="F164" s="14"/>
      <c r="G164" s="31"/>
      <c r="H164" s="192"/>
      <c r="I164" s="207"/>
      <c r="J164" s="1"/>
      <c r="K164" s="1"/>
      <c r="L164" s="1"/>
      <c r="M164" s="1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  <c r="AJ164" s="242"/>
      <c r="AK164" s="242"/>
      <c r="AL164" s="242"/>
      <c r="AM164" s="242"/>
      <c r="AN164" s="242"/>
      <c r="AO164" s="242"/>
      <c r="AP164" s="242"/>
      <c r="AQ164" s="242"/>
    </row>
    <row r="165" spans="3:43" s="66" customFormat="1" ht="10.15" customHeight="1">
      <c r="C165" s="158"/>
      <c r="F165" s="14"/>
      <c r="G165" s="31"/>
      <c r="H165" s="192"/>
      <c r="I165" s="207"/>
      <c r="J165" s="1"/>
      <c r="K165" s="1"/>
      <c r="L165" s="1"/>
      <c r="M165" s="1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/>
      <c r="AK165" s="242"/>
      <c r="AL165" s="242"/>
      <c r="AM165" s="242"/>
      <c r="AN165" s="242"/>
      <c r="AO165" s="242"/>
      <c r="AP165" s="242"/>
      <c r="AQ165" s="242"/>
    </row>
    <row r="166" spans="3:43" s="66" customFormat="1" ht="10.15" customHeight="1">
      <c r="C166" s="158"/>
      <c r="F166" s="14"/>
      <c r="G166" s="31"/>
      <c r="H166" s="192"/>
      <c r="I166" s="207"/>
      <c r="J166" s="1"/>
      <c r="K166" s="1"/>
      <c r="L166" s="1"/>
      <c r="M166" s="1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  <c r="AJ166" s="242"/>
      <c r="AK166" s="242"/>
      <c r="AL166" s="242"/>
      <c r="AM166" s="242"/>
      <c r="AN166" s="242"/>
      <c r="AO166" s="242"/>
      <c r="AP166" s="242"/>
      <c r="AQ166" s="242"/>
    </row>
    <row r="167" spans="3:43" s="66" customFormat="1" ht="10.15" customHeight="1">
      <c r="C167" s="158"/>
      <c r="F167" s="14"/>
      <c r="G167" s="31"/>
      <c r="H167" s="192"/>
      <c r="I167" s="207"/>
      <c r="J167" s="1"/>
      <c r="K167" s="1"/>
      <c r="L167" s="1"/>
      <c r="M167" s="1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  <c r="AJ167" s="242"/>
      <c r="AK167" s="242"/>
      <c r="AL167" s="242"/>
      <c r="AM167" s="242"/>
      <c r="AN167" s="242"/>
      <c r="AO167" s="242"/>
      <c r="AP167" s="242"/>
      <c r="AQ167" s="242"/>
    </row>
    <row r="168" spans="3:43" s="66" customFormat="1" ht="10.15" customHeight="1">
      <c r="C168" s="158"/>
      <c r="F168" s="14"/>
      <c r="G168" s="31"/>
      <c r="H168" s="192"/>
      <c r="I168" s="207"/>
      <c r="J168" s="1"/>
      <c r="K168" s="1"/>
      <c r="L168" s="1"/>
      <c r="M168" s="1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2"/>
      <c r="AK168" s="242"/>
      <c r="AL168" s="242"/>
      <c r="AM168" s="242"/>
      <c r="AN168" s="242"/>
      <c r="AO168" s="242"/>
      <c r="AP168" s="242"/>
      <c r="AQ168" s="242"/>
    </row>
    <row r="169" spans="3:43" s="66" customFormat="1" ht="10.15" customHeight="1">
      <c r="C169" s="158"/>
      <c r="F169" s="14"/>
      <c r="G169" s="31"/>
      <c r="H169" s="192"/>
      <c r="I169" s="207"/>
      <c r="J169" s="1"/>
      <c r="K169" s="1"/>
      <c r="L169" s="1"/>
      <c r="M169" s="1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  <c r="AJ169" s="242"/>
      <c r="AK169" s="242"/>
      <c r="AL169" s="242"/>
      <c r="AM169" s="242"/>
      <c r="AN169" s="242"/>
      <c r="AO169" s="242"/>
      <c r="AP169" s="242"/>
      <c r="AQ169" s="242"/>
    </row>
    <row r="170" spans="3:43" s="66" customFormat="1" ht="10.15" customHeight="1">
      <c r="C170" s="158"/>
      <c r="F170" s="14"/>
      <c r="G170" s="31"/>
      <c r="H170" s="192"/>
      <c r="I170" s="207"/>
      <c r="J170" s="1"/>
      <c r="K170" s="1"/>
      <c r="L170" s="1"/>
      <c r="M170" s="1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  <c r="AJ170" s="242"/>
      <c r="AK170" s="242"/>
      <c r="AL170" s="242"/>
      <c r="AM170" s="242"/>
      <c r="AN170" s="242"/>
      <c r="AO170" s="242"/>
      <c r="AP170" s="242"/>
      <c r="AQ170" s="242"/>
    </row>
  </sheetData>
  <mergeCells count="3">
    <mergeCell ref="B94:C94"/>
    <mergeCell ref="B3:G3"/>
    <mergeCell ref="B2:G2"/>
  </mergeCells>
  <printOptions horizontalCentered="1"/>
  <pageMargins left="0.19685039370078741" right="0.19685039370078741" top="0.39370078740157483" bottom="0.39370078740157483" header="0.27559055118110237" footer="0.19685039370078741"/>
  <pageSetup paperSize="9" scale="59" firstPageNumber="14" orientation="portrait" useFirstPageNumber="1" r:id="rId1"/>
  <headerFooter alignWithMargins="0">
    <oddFooter>&amp;R&amp;P</oddFooter>
  </headerFooter>
  <rowBreaks count="3" manualBreakCount="3">
    <brk id="31" max="7" man="1"/>
    <brk id="41" max="7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Scénario 1</vt:lpstr>
      <vt:lpstr>'Scénario 1'!Base_de_donnees</vt:lpstr>
      <vt:lpstr>'Scénario 1'!Criteres</vt:lpstr>
      <vt:lpstr>'Scénario 1'!Impression_des_titres</vt:lpstr>
      <vt:lpstr>'Scénario 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&amp; Françis FARGES</dc:creator>
  <cp:lastModifiedBy>Yann</cp:lastModifiedBy>
  <cp:lastPrinted>2022-03-10T15:34:37Z</cp:lastPrinted>
  <dcterms:created xsi:type="dcterms:W3CDTF">1999-12-03T11:42:55Z</dcterms:created>
  <dcterms:modified xsi:type="dcterms:W3CDTF">2022-03-10T15:59:20Z</dcterms:modified>
</cp:coreProperties>
</file>